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Ученик 22\Desktop\7-11 ЛЕТ\"/>
    </mc:Choice>
  </mc:AlternateContent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Лист1!$A$1:$M$187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85" i="1" l="1"/>
  <c r="L175" i="1"/>
  <c r="L167" i="1"/>
  <c r="L157" i="1"/>
  <c r="L149" i="1"/>
  <c r="L139" i="1"/>
  <c r="L131" i="1"/>
  <c r="L121" i="1"/>
  <c r="L112" i="1"/>
  <c r="L102" i="1"/>
  <c r="L94" i="1"/>
  <c r="L84" i="1"/>
  <c r="L76" i="1"/>
  <c r="L66" i="1"/>
  <c r="L58" i="1"/>
  <c r="L48" i="1"/>
  <c r="L39" i="1"/>
  <c r="L29" i="1"/>
  <c r="L20" i="1"/>
  <c r="A103" i="1"/>
  <c r="B186" i="1"/>
  <c r="A186" i="1"/>
  <c r="J185" i="1"/>
  <c r="I185" i="1"/>
  <c r="H185" i="1"/>
  <c r="G185" i="1"/>
  <c r="F185" i="1"/>
  <c r="B176" i="1"/>
  <c r="A176" i="1"/>
  <c r="J175" i="1"/>
  <c r="I175" i="1"/>
  <c r="H175" i="1"/>
  <c r="G175" i="1"/>
  <c r="F175" i="1"/>
  <c r="B168" i="1"/>
  <c r="A168" i="1"/>
  <c r="J167" i="1"/>
  <c r="I167" i="1"/>
  <c r="H167" i="1"/>
  <c r="G167" i="1"/>
  <c r="F167" i="1"/>
  <c r="B158" i="1"/>
  <c r="A158" i="1"/>
  <c r="J157" i="1"/>
  <c r="I157" i="1"/>
  <c r="H157" i="1"/>
  <c r="G157" i="1"/>
  <c r="F157" i="1"/>
  <c r="B150" i="1"/>
  <c r="A150" i="1"/>
  <c r="J149" i="1"/>
  <c r="I149" i="1"/>
  <c r="H149" i="1"/>
  <c r="G149" i="1"/>
  <c r="F149" i="1"/>
  <c r="B140" i="1"/>
  <c r="A140" i="1"/>
  <c r="J139" i="1"/>
  <c r="I139" i="1"/>
  <c r="H139" i="1"/>
  <c r="G139" i="1"/>
  <c r="F139" i="1"/>
  <c r="B132" i="1"/>
  <c r="A132" i="1"/>
  <c r="J131" i="1"/>
  <c r="I131" i="1"/>
  <c r="H131" i="1"/>
  <c r="G131" i="1"/>
  <c r="F131" i="1"/>
  <c r="B122" i="1"/>
  <c r="A122" i="1"/>
  <c r="J121" i="1"/>
  <c r="I121" i="1"/>
  <c r="H121" i="1"/>
  <c r="G121" i="1"/>
  <c r="F121" i="1"/>
  <c r="B113" i="1"/>
  <c r="A113" i="1"/>
  <c r="J112" i="1"/>
  <c r="I112" i="1"/>
  <c r="H112" i="1"/>
  <c r="G112" i="1"/>
  <c r="F112" i="1"/>
  <c r="B103" i="1"/>
  <c r="J102" i="1"/>
  <c r="I102" i="1"/>
  <c r="H102" i="1"/>
  <c r="G102" i="1"/>
  <c r="F102" i="1"/>
  <c r="B95" i="1"/>
  <c r="A95" i="1"/>
  <c r="J94" i="1"/>
  <c r="I94" i="1"/>
  <c r="H94" i="1"/>
  <c r="G94" i="1"/>
  <c r="F94" i="1"/>
  <c r="B85" i="1"/>
  <c r="A85" i="1"/>
  <c r="J84" i="1"/>
  <c r="I84" i="1"/>
  <c r="H84" i="1"/>
  <c r="G84" i="1"/>
  <c r="F84" i="1"/>
  <c r="B77" i="1"/>
  <c r="A77" i="1"/>
  <c r="J76" i="1"/>
  <c r="I76" i="1"/>
  <c r="H76" i="1"/>
  <c r="G76" i="1"/>
  <c r="F76" i="1"/>
  <c r="B67" i="1"/>
  <c r="A67" i="1"/>
  <c r="J66" i="1"/>
  <c r="I66" i="1"/>
  <c r="H66" i="1"/>
  <c r="G66" i="1"/>
  <c r="F66" i="1"/>
  <c r="B59" i="1"/>
  <c r="A59" i="1"/>
  <c r="J58" i="1"/>
  <c r="I58" i="1"/>
  <c r="H58" i="1"/>
  <c r="G58" i="1"/>
  <c r="F58" i="1"/>
  <c r="B49" i="1"/>
  <c r="A49" i="1"/>
  <c r="J48" i="1"/>
  <c r="I48" i="1"/>
  <c r="H48" i="1"/>
  <c r="G48" i="1"/>
  <c r="F48" i="1"/>
  <c r="B40" i="1"/>
  <c r="A40" i="1"/>
  <c r="J39" i="1"/>
  <c r="I39" i="1"/>
  <c r="H39" i="1"/>
  <c r="G39" i="1"/>
  <c r="F39" i="1"/>
  <c r="B30" i="1"/>
  <c r="A30" i="1"/>
  <c r="J29" i="1"/>
  <c r="I29" i="1"/>
  <c r="H29" i="1"/>
  <c r="G29" i="1"/>
  <c r="F29" i="1"/>
  <c r="B21" i="1"/>
  <c r="A21" i="1"/>
  <c r="B13" i="1"/>
  <c r="A13" i="1"/>
  <c r="G20" i="1"/>
  <c r="H20" i="1"/>
  <c r="I20" i="1"/>
  <c r="J20" i="1"/>
  <c r="F20" i="1"/>
  <c r="L95" i="1" l="1"/>
  <c r="F40" i="1"/>
  <c r="J168" i="1"/>
  <c r="H132" i="1"/>
  <c r="J40" i="1"/>
  <c r="H186" i="1"/>
  <c r="I186" i="1"/>
  <c r="G186" i="1"/>
  <c r="J186" i="1"/>
  <c r="L186" i="1"/>
  <c r="G168" i="1"/>
  <c r="L168" i="1"/>
  <c r="I168" i="1"/>
  <c r="H168" i="1"/>
  <c r="I150" i="1"/>
  <c r="H150" i="1"/>
  <c r="G150" i="1"/>
  <c r="J150" i="1"/>
  <c r="L150" i="1"/>
  <c r="G132" i="1"/>
  <c r="J132" i="1"/>
  <c r="I132" i="1"/>
  <c r="L132" i="1"/>
  <c r="G113" i="1"/>
  <c r="I113" i="1"/>
  <c r="H113" i="1"/>
  <c r="J113" i="1"/>
  <c r="L113" i="1"/>
  <c r="I95" i="1"/>
  <c r="F95" i="1"/>
  <c r="J95" i="1"/>
  <c r="H95" i="1"/>
  <c r="G95" i="1"/>
  <c r="J77" i="1"/>
  <c r="L77" i="1"/>
  <c r="F77" i="1"/>
  <c r="I77" i="1"/>
  <c r="H77" i="1"/>
  <c r="G77" i="1"/>
  <c r="I59" i="1"/>
  <c r="F59" i="1"/>
  <c r="H59" i="1"/>
  <c r="J59" i="1"/>
  <c r="L59" i="1"/>
  <c r="G59" i="1"/>
  <c r="L40" i="1"/>
  <c r="I40" i="1"/>
  <c r="H40" i="1"/>
  <c r="G40" i="1"/>
  <c r="L21" i="1"/>
  <c r="F113" i="1"/>
  <c r="F132" i="1"/>
  <c r="F150" i="1"/>
  <c r="F168" i="1"/>
  <c r="F186" i="1"/>
  <c r="I21" i="1"/>
  <c r="F21" i="1"/>
  <c r="J21" i="1"/>
  <c r="H21" i="1"/>
  <c r="G21" i="1"/>
  <c r="F187" i="1" l="1"/>
  <c r="J187" i="1"/>
  <c r="H187" i="1"/>
  <c r="L187" i="1"/>
  <c r="G187" i="1"/>
  <c r="I187" i="1"/>
</calcChain>
</file>

<file path=xl/sharedStrings.xml><?xml version="1.0" encoding="utf-8"?>
<sst xmlns="http://schemas.openxmlformats.org/spreadsheetml/2006/main" count="309" uniqueCount="128">
  <si>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</si>
  <si>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</si>
  <si>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</si>
  <si>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</si>
  <si>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</si>
  <si>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</si>
  <si>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</si>
  <si>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</si>
  <si>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</si>
  <si>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</si>
  <si>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</si>
  <si>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</si>
  <si>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</si>
  <si>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</si>
  <si>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</si>
  <si>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</si>
  <si>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</si>
  <si>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</si>
  <si>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</si>
  <si>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</si>
  <si>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</si>
  <si>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</si>
  <si>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</si>
  <si>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</si>
  <si>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</si>
  <si>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</si>
  <si>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</si>
  <si>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</si>
  <si>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</si>
  <si>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</si>
  <si>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</si>
  <si>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</si>
  <si>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</si>
  <si>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</si>
  <si>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</si>
  <si>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</si>
  <si>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</si>
  <si>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</si>
  <si>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Яблоко</t>
  </si>
  <si>
    <t>Чай</t>
  </si>
  <si>
    <t>Груша</t>
  </si>
  <si>
    <t>Сок</t>
  </si>
  <si>
    <t>Чай с лимоном</t>
  </si>
  <si>
    <t>Кофейный напиток</t>
  </si>
  <si>
    <t>Икра кабачковая</t>
  </si>
  <si>
    <t>Бифилайф</t>
  </si>
  <si>
    <t>Салат из свеклы с черносливом</t>
  </si>
  <si>
    <t>Курица с макаронами</t>
  </si>
  <si>
    <t>Кисель</t>
  </si>
  <si>
    <t>Зелёный горошек</t>
  </si>
  <si>
    <t>Помидор свежий</t>
  </si>
  <si>
    <t>Гуляш с гречей</t>
  </si>
  <si>
    <t>Компот из кураги</t>
  </si>
  <si>
    <t>Каша пшенно-рисовая с маслом</t>
  </si>
  <si>
    <t>хлеб пшеничный</t>
  </si>
  <si>
    <t>йогурт</t>
  </si>
  <si>
    <t>Суп картофельный с рыбой</t>
  </si>
  <si>
    <t>Омлет из 2х яиц с сыром</t>
  </si>
  <si>
    <t>Рыба тушенная с овощами,карт. отв.</t>
  </si>
  <si>
    <t>Суп гороховый</t>
  </si>
  <si>
    <t>хлеб ржаной</t>
  </si>
  <si>
    <t>Макароны с тефтели с томатным соусом</t>
  </si>
  <si>
    <t>Хлеб пшеничный</t>
  </si>
  <si>
    <t>Банан</t>
  </si>
  <si>
    <t>Суп карт.с мясом</t>
  </si>
  <si>
    <t>Мясо тушёное с овощами</t>
  </si>
  <si>
    <t>Компот из св. фруктов.</t>
  </si>
  <si>
    <t>Хлеб ржаной</t>
  </si>
  <si>
    <t>Курица отв.с овощным рагу с кукурузой</t>
  </si>
  <si>
    <t>Рассольник Ленинградский  со сметаной</t>
  </si>
  <si>
    <t>Каша пшенная с маслом и сахаром, яйцо куриное вареное</t>
  </si>
  <si>
    <t>Кофе с молоком</t>
  </si>
  <si>
    <t>Бутерброд с сыром</t>
  </si>
  <si>
    <t>Суп овощной со сметаной и мясом</t>
  </si>
  <si>
    <t>Бефстроганов с рисом</t>
  </si>
  <si>
    <t>Компот из сухофруктов</t>
  </si>
  <si>
    <t>Салат из квашенной капусты, котлета с карт. пюре</t>
  </si>
  <si>
    <t>Мандарин</t>
  </si>
  <si>
    <t>Рыба тушенная с овощами и рисом</t>
  </si>
  <si>
    <t>Винегрет</t>
  </si>
  <si>
    <t>Рыба запеченная с яйцом с карт. пюре</t>
  </si>
  <si>
    <t>Мандарины</t>
  </si>
  <si>
    <t>Щи из св. капусты со смет.</t>
  </si>
  <si>
    <t>Запеканка рисовая со св. яблоком</t>
  </si>
  <si>
    <t>Какао</t>
  </si>
  <si>
    <t>Борщ из св. капусты со сметаной с курицей</t>
  </si>
  <si>
    <t>Гуляш из мяса с гречей</t>
  </si>
  <si>
    <t>Свекла тушенная с изюмом</t>
  </si>
  <si>
    <t>Борщ из св капусты со сметаной с мясом</t>
  </si>
  <si>
    <t>Котлета мясная  с карт пюре</t>
  </si>
  <si>
    <t>Тефтели с тушенной капустой</t>
  </si>
  <si>
    <t>Киви</t>
  </si>
  <si>
    <t>Огурец свежий</t>
  </si>
  <si>
    <t>Суп картофельный с мясными фрикадельками</t>
  </si>
  <si>
    <t>Плов с мясом</t>
  </si>
  <si>
    <t>Компот из св. фруктов</t>
  </si>
  <si>
    <t>Запеканка из творога со сгущ.молоком</t>
  </si>
  <si>
    <t>Апельсин</t>
  </si>
  <si>
    <t>Суп с вермишелью и курицей</t>
  </si>
  <si>
    <t>Рыба запеч. с карт пюре</t>
  </si>
  <si>
    <t>321/692</t>
  </si>
  <si>
    <t>206/532</t>
  </si>
  <si>
    <t>286/688</t>
  </si>
  <si>
    <t>200/532</t>
  </si>
  <si>
    <t>321/274</t>
  </si>
  <si>
    <t>637/12/321</t>
  </si>
  <si>
    <t>197/</t>
  </si>
  <si>
    <t>302/591/679</t>
  </si>
  <si>
    <t>168/41/424</t>
  </si>
  <si>
    <t>42/8</t>
  </si>
  <si>
    <t>202/532</t>
  </si>
  <si>
    <t>172/304</t>
  </si>
  <si>
    <t>81/608/694</t>
  </si>
  <si>
    <t>170/637</t>
  </si>
  <si>
    <t>486/679/286/304</t>
  </si>
  <si>
    <t>Чай с сахаром</t>
  </si>
  <si>
    <t>249/694</t>
  </si>
  <si>
    <t>187/532</t>
  </si>
  <si>
    <t>679/591/302</t>
  </si>
  <si>
    <t>170/532</t>
  </si>
  <si>
    <t>608/694</t>
  </si>
  <si>
    <t>286/336</t>
  </si>
  <si>
    <t>208/637</t>
  </si>
  <si>
    <t>286/694</t>
  </si>
  <si>
    <t>МОУ "Ковернинская средняя ишкола №2"</t>
  </si>
  <si>
    <t>Директор</t>
  </si>
  <si>
    <t>Жигилева Н.Н.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</si>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</sst>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87"/>
  <sheetViews>
    <sheetView tabSelected="1" view="pageBreakPreview" zoomScaleNormal="100" zoomScaleSheetLayoutView="10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F116" sqref="F116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1.44140625" style="2" customWidth="1"/>
    <col min="12" max="16384" width="9.109375" style="2"/>
  </cols>
  <sheetData>
    <row r="1" spans="1:12" ht="14.4" x14ac:dyDescent="0.3">
      <c r="A1" s="1" t="s">
        <v>7</v>
      </c>
      <c r="C1" s="55" t="s">
        <v>124</v>
      </c>
      <c r="D1" s="56"/>
      <c r="E1" s="56"/>
      <c r="F1" s="12" t="s">
        <v>16</v>
      </c>
      <c r="G1" s="2" t="s">
        <v>17</v>
      </c>
      <c r="H1" s="57" t="s">
        <v>125</v>
      </c>
      <c r="I1" s="57"/>
      <c r="J1" s="57"/>
      <c r="K1" s="57"/>
    </row>
    <row r="2" spans="1:12" ht="17.399999999999999" x14ac:dyDescent="0.25">
      <c r="A2" s="35" t="s">
        <v>6</v>
      </c>
      <c r="C2" s="2"/>
      <c r="G2" s="2" t="s">
        <v>18</v>
      </c>
      <c r="H2" s="57" t="s">
        <v>126</v>
      </c>
      <c r="I2" s="57"/>
      <c r="J2" s="57"/>
      <c r="K2" s="57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2</v>
      </c>
      <c r="I3" s="48">
        <v>9</v>
      </c>
      <c r="J3" s="49">
        <v>2024</v>
      </c>
      <c r="K3" s="50"/>
    </row>
    <row r="4" spans="1:12" ht="13.8" thickBot="1" x14ac:dyDescent="0.3">
      <c r="C4" s="2"/>
      <c r="D4" s="4"/>
      <c r="H4" s="47" t="s">
        <v>35</v>
      </c>
      <c r="I4" s="47" t="s">
        <v>36</v>
      </c>
      <c r="J4" s="47" t="s">
        <v>37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220</v>
      </c>
      <c r="G6" s="40">
        <v>10</v>
      </c>
      <c r="H6" s="40">
        <v>10.199999999999999</v>
      </c>
      <c r="I6" s="40">
        <v>30</v>
      </c>
      <c r="J6" s="40">
        <v>230</v>
      </c>
      <c r="K6" s="41">
        <v>168</v>
      </c>
      <c r="L6" s="40">
        <v>10.050000000000001</v>
      </c>
    </row>
    <row r="7" spans="1:12" ht="14.4" x14ac:dyDescent="0.3">
      <c r="A7" s="23"/>
      <c r="B7" s="15"/>
      <c r="C7" s="11"/>
      <c r="D7" s="7" t="s">
        <v>22</v>
      </c>
      <c r="E7" s="42" t="s">
        <v>43</v>
      </c>
      <c r="F7" s="43">
        <v>200</v>
      </c>
      <c r="G7" s="43">
        <v>0.1</v>
      </c>
      <c r="H7" s="43"/>
      <c r="I7" s="43">
        <v>21</v>
      </c>
      <c r="J7" s="43">
        <v>124</v>
      </c>
      <c r="K7" s="44">
        <v>951</v>
      </c>
      <c r="L7" s="43">
        <v>8.48</v>
      </c>
    </row>
    <row r="8" spans="1:12" ht="14.4" x14ac:dyDescent="0.3">
      <c r="A8" s="23"/>
      <c r="B8" s="15"/>
      <c r="C8" s="11"/>
      <c r="D8" s="7" t="s">
        <v>23</v>
      </c>
      <c r="E8" s="42" t="s">
        <v>54</v>
      </c>
      <c r="F8" s="43">
        <v>30</v>
      </c>
      <c r="G8" s="43">
        <v>2.7</v>
      </c>
      <c r="H8" s="43">
        <v>1</v>
      </c>
      <c r="I8" s="43">
        <v>19</v>
      </c>
      <c r="J8" s="43">
        <v>79.8</v>
      </c>
      <c r="K8" s="44"/>
      <c r="L8" s="43">
        <v>2.69</v>
      </c>
    </row>
    <row r="9" spans="1:12" ht="14.4" x14ac:dyDescent="0.3">
      <c r="A9" s="23"/>
      <c r="B9" s="15"/>
      <c r="C9" s="11"/>
      <c r="D9" s="7" t="s">
        <v>55</v>
      </c>
      <c r="E9" s="42" t="s">
        <v>45</v>
      </c>
      <c r="F9" s="43">
        <v>200</v>
      </c>
      <c r="G9" s="43">
        <v>5.6</v>
      </c>
      <c r="H9" s="43">
        <v>6.2</v>
      </c>
      <c r="I9" s="43">
        <v>8</v>
      </c>
      <c r="J9" s="43">
        <v>110.2</v>
      </c>
      <c r="K9" s="44"/>
      <c r="L9" s="43">
        <v>30</v>
      </c>
    </row>
    <row r="10" spans="1:12" ht="14.4" x14ac:dyDescent="0.3">
      <c r="A10" s="23"/>
      <c r="B10" s="15"/>
      <c r="C10" s="11"/>
      <c r="D10" s="6"/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4"/>
      <c r="B12" s="17"/>
      <c r="C12" s="8"/>
      <c r="D12" s="18" t="s">
        <v>32</v>
      </c>
      <c r="E12" s="9"/>
      <c r="F12" s="19">
        <v>650</v>
      </c>
      <c r="G12" s="19">
        <v>18.399999999999999</v>
      </c>
      <c r="H12" s="19">
        <v>17.399999999999999</v>
      </c>
      <c r="I12" s="19">
        <v>78</v>
      </c>
      <c r="J12" s="19">
        <v>544</v>
      </c>
      <c r="K12" s="25"/>
      <c r="L12" s="19">
        <v>51.22</v>
      </c>
    </row>
    <row r="13" spans="1:12" ht="14.4" x14ac:dyDescent="0.3">
      <c r="A13" s="26">
        <f>A6</f>
        <v>1</v>
      </c>
      <c r="B13" s="13">
        <f>B6</f>
        <v>1</v>
      </c>
      <c r="C13" s="10" t="s">
        <v>25</v>
      </c>
      <c r="D13" s="7" t="s">
        <v>26</v>
      </c>
      <c r="E13" s="42"/>
      <c r="F13" s="43"/>
      <c r="G13" s="43"/>
      <c r="H13" s="43"/>
      <c r="I13" s="43"/>
      <c r="J13" s="43"/>
      <c r="K13" s="44"/>
      <c r="L13" s="43"/>
    </row>
    <row r="14" spans="1:12" ht="14.4" x14ac:dyDescent="0.3">
      <c r="A14" s="23"/>
      <c r="B14" s="15"/>
      <c r="C14" s="11"/>
      <c r="D14" s="7" t="s">
        <v>27</v>
      </c>
      <c r="E14" s="42" t="s">
        <v>56</v>
      </c>
      <c r="F14" s="43">
        <v>250</v>
      </c>
      <c r="G14" s="43">
        <v>8</v>
      </c>
      <c r="H14" s="43">
        <v>11</v>
      </c>
      <c r="I14" s="43">
        <v>24.9</v>
      </c>
      <c r="J14" s="43">
        <v>231</v>
      </c>
      <c r="K14" s="44">
        <v>87</v>
      </c>
      <c r="L14" s="43">
        <v>21.8</v>
      </c>
    </row>
    <row r="15" spans="1:12" ht="14.4" x14ac:dyDescent="0.3">
      <c r="A15" s="23"/>
      <c r="B15" s="15"/>
      <c r="C15" s="11"/>
      <c r="D15" s="7" t="s">
        <v>28</v>
      </c>
      <c r="E15" s="42" t="s">
        <v>57</v>
      </c>
      <c r="F15" s="43">
        <v>125</v>
      </c>
      <c r="G15" s="43">
        <v>10</v>
      </c>
      <c r="H15" s="43">
        <v>14</v>
      </c>
      <c r="I15" s="43">
        <v>13</v>
      </c>
      <c r="J15" s="43">
        <v>218</v>
      </c>
      <c r="K15" s="44">
        <v>442</v>
      </c>
      <c r="L15" s="43">
        <v>37.31</v>
      </c>
    </row>
    <row r="16" spans="1:12" ht="14.4" x14ac:dyDescent="0.3">
      <c r="A16" s="23"/>
      <c r="B16" s="15"/>
      <c r="C16" s="11"/>
      <c r="D16" s="7" t="s">
        <v>127</v>
      </c>
      <c r="E16" s="42" t="s">
        <v>39</v>
      </c>
      <c r="F16" s="43">
        <v>200</v>
      </c>
      <c r="G16" s="43">
        <v>1</v>
      </c>
      <c r="H16" s="43"/>
      <c r="I16" s="43">
        <v>10.9</v>
      </c>
      <c r="J16" s="43">
        <v>48</v>
      </c>
      <c r="K16" s="44">
        <v>943</v>
      </c>
      <c r="L16" s="43">
        <v>1.62</v>
      </c>
    </row>
    <row r="17" spans="1:12" ht="14.4" x14ac:dyDescent="0.3">
      <c r="A17" s="23"/>
      <c r="B17" s="15"/>
      <c r="C17" s="11"/>
      <c r="D17" s="7" t="s">
        <v>30</v>
      </c>
      <c r="E17" s="42" t="s">
        <v>54</v>
      </c>
      <c r="F17" s="43">
        <v>60</v>
      </c>
      <c r="G17" s="43">
        <v>5.4</v>
      </c>
      <c r="H17" s="43">
        <v>2</v>
      </c>
      <c r="I17" s="43">
        <v>38</v>
      </c>
      <c r="J17" s="43">
        <v>192</v>
      </c>
      <c r="K17" s="44"/>
      <c r="L17" s="43">
        <v>2.69</v>
      </c>
    </row>
    <row r="18" spans="1:12" ht="14.4" x14ac:dyDescent="0.3">
      <c r="A18" s="23"/>
      <c r="B18" s="15"/>
      <c r="C18" s="11"/>
      <c r="D18" s="6" t="s">
        <v>24</v>
      </c>
      <c r="E18" s="42" t="s">
        <v>38</v>
      </c>
      <c r="F18" s="43">
        <v>120</v>
      </c>
      <c r="G18" s="43">
        <v>1.7</v>
      </c>
      <c r="H18" s="43"/>
      <c r="I18" s="43">
        <v>20.7</v>
      </c>
      <c r="J18" s="43">
        <v>90</v>
      </c>
      <c r="K18" s="44">
        <v>847</v>
      </c>
      <c r="L18" s="43">
        <v>9</v>
      </c>
    </row>
    <row r="19" spans="1:12" ht="14.4" x14ac:dyDescent="0.3">
      <c r="A19" s="23"/>
      <c r="B19" s="15"/>
      <c r="C19" s="11"/>
      <c r="D19" s="6"/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4"/>
      <c r="B20" s="17"/>
      <c r="C20" s="8"/>
      <c r="D20" s="18" t="s">
        <v>32</v>
      </c>
      <c r="E20" s="9"/>
      <c r="F20" s="19">
        <f>SUM(F13:F19)</f>
        <v>755</v>
      </c>
      <c r="G20" s="19">
        <f>SUM(G13:G19)</f>
        <v>26.099999999999998</v>
      </c>
      <c r="H20" s="19">
        <f>SUM(H13:H19)</f>
        <v>27</v>
      </c>
      <c r="I20" s="19">
        <f>SUM(I13:I19)</f>
        <v>107.5</v>
      </c>
      <c r="J20" s="19">
        <f>SUM(J13:J19)</f>
        <v>779</v>
      </c>
      <c r="K20" s="25"/>
      <c r="L20" s="19">
        <f>SUM(L13:L19)</f>
        <v>72.419999999999987</v>
      </c>
    </row>
    <row r="21" spans="1:12" ht="15" thickBot="1" x14ac:dyDescent="0.3">
      <c r="A21" s="29">
        <f>A6</f>
        <v>1</v>
      </c>
      <c r="B21" s="30">
        <f>B6</f>
        <v>1</v>
      </c>
      <c r="C21" s="52" t="s">
        <v>4</v>
      </c>
      <c r="D21" s="53"/>
      <c r="E21" s="31"/>
      <c r="F21" s="32">
        <f>F12+F20</f>
        <v>1405</v>
      </c>
      <c r="G21" s="32">
        <f>G12+G20</f>
        <v>44.5</v>
      </c>
      <c r="H21" s="32">
        <f>H12+H20</f>
        <v>44.4</v>
      </c>
      <c r="I21" s="32">
        <f>I12+I20</f>
        <v>185.5</v>
      </c>
      <c r="J21" s="32">
        <f>J12+J20</f>
        <v>1323</v>
      </c>
      <c r="K21" s="32"/>
      <c r="L21" s="32">
        <f>L12+L20</f>
        <v>123.63999999999999</v>
      </c>
    </row>
    <row r="22" spans="1:12" ht="14.4" x14ac:dyDescent="0.3">
      <c r="A22" s="14">
        <v>1</v>
      </c>
      <c r="B22" s="15">
        <v>2</v>
      </c>
      <c r="C22" s="22" t="s">
        <v>20</v>
      </c>
      <c r="D22" s="5" t="s">
        <v>26</v>
      </c>
      <c r="E22" s="39" t="s">
        <v>46</v>
      </c>
      <c r="F22" s="40">
        <v>100</v>
      </c>
      <c r="G22" s="40">
        <v>4</v>
      </c>
      <c r="H22" s="40">
        <v>3.8</v>
      </c>
      <c r="I22" s="40">
        <v>9.6</v>
      </c>
      <c r="J22" s="40">
        <v>89</v>
      </c>
      <c r="K22" s="41">
        <v>33</v>
      </c>
      <c r="L22" s="40">
        <v>3.64</v>
      </c>
    </row>
    <row r="23" spans="1:12" ht="14.4" x14ac:dyDescent="0.3">
      <c r="A23" s="14"/>
      <c r="B23" s="15"/>
      <c r="C23" s="11"/>
      <c r="D23" s="6" t="s">
        <v>21</v>
      </c>
      <c r="E23" s="42" t="s">
        <v>58</v>
      </c>
      <c r="F23" s="43">
        <v>225</v>
      </c>
      <c r="G23" s="43">
        <v>10</v>
      </c>
      <c r="H23" s="43">
        <v>12.3</v>
      </c>
      <c r="I23" s="43">
        <v>18</v>
      </c>
      <c r="J23" s="43">
        <v>220</v>
      </c>
      <c r="K23" s="44" t="s">
        <v>100</v>
      </c>
      <c r="L23" s="43">
        <v>45.33</v>
      </c>
    </row>
    <row r="24" spans="1:12" ht="14.4" x14ac:dyDescent="0.3">
      <c r="A24" s="14"/>
      <c r="B24" s="15"/>
      <c r="C24" s="11"/>
      <c r="D24" s="7" t="s">
        <v>22</v>
      </c>
      <c r="E24" s="42" t="s">
        <v>41</v>
      </c>
      <c r="F24" s="43">
        <v>200</v>
      </c>
      <c r="G24" s="43"/>
      <c r="H24" s="43"/>
      <c r="I24" s="43">
        <v>14.9</v>
      </c>
      <c r="J24" s="43">
        <v>60</v>
      </c>
      <c r="K24" s="44"/>
      <c r="L24" s="43">
        <v>20.9</v>
      </c>
    </row>
    <row r="25" spans="1:12" ht="14.4" x14ac:dyDescent="0.3">
      <c r="A25" s="14"/>
      <c r="B25" s="15"/>
      <c r="C25" s="11"/>
      <c r="D25" s="7" t="s">
        <v>23</v>
      </c>
      <c r="E25" s="42" t="s">
        <v>54</v>
      </c>
      <c r="F25" s="43">
        <v>30</v>
      </c>
      <c r="G25" s="43">
        <v>2.7</v>
      </c>
      <c r="H25" s="43">
        <v>1</v>
      </c>
      <c r="I25" s="43">
        <v>19</v>
      </c>
      <c r="J25" s="43">
        <v>96</v>
      </c>
      <c r="K25" s="44"/>
      <c r="L25" s="43">
        <v>2.69</v>
      </c>
    </row>
    <row r="26" spans="1:12" ht="14.4" x14ac:dyDescent="0.3">
      <c r="A26" s="14"/>
      <c r="B26" s="15"/>
      <c r="C26" s="11"/>
      <c r="D26" s="7" t="s">
        <v>24</v>
      </c>
      <c r="E26" s="42" t="s">
        <v>40</v>
      </c>
      <c r="F26" s="43">
        <v>100</v>
      </c>
      <c r="G26" s="43">
        <v>2</v>
      </c>
      <c r="H26" s="43"/>
      <c r="I26" s="43">
        <v>17.7</v>
      </c>
      <c r="J26" s="43">
        <v>75</v>
      </c>
      <c r="K26" s="44">
        <v>847</v>
      </c>
      <c r="L26" s="43">
        <v>12.5</v>
      </c>
    </row>
    <row r="27" spans="1:12" ht="14.4" x14ac:dyDescent="0.3">
      <c r="A27" s="14"/>
      <c r="B27" s="15"/>
      <c r="C27" s="11"/>
      <c r="D27" s="6"/>
      <c r="E27" s="42"/>
      <c r="F27" s="43"/>
      <c r="G27" s="43"/>
      <c r="H27" s="43"/>
      <c r="I27" s="43"/>
      <c r="J27" s="43"/>
      <c r="K27" s="44"/>
      <c r="L27" s="43"/>
    </row>
    <row r="28" spans="1:12" ht="14.4" x14ac:dyDescent="0.3">
      <c r="A28" s="14"/>
      <c r="B28" s="15"/>
      <c r="C28" s="11"/>
      <c r="D28" s="6"/>
      <c r="E28" s="42"/>
      <c r="F28" s="43"/>
      <c r="G28" s="43"/>
      <c r="H28" s="43"/>
      <c r="I28" s="43"/>
      <c r="J28" s="43"/>
      <c r="K28" s="44"/>
      <c r="L28" s="43"/>
    </row>
    <row r="29" spans="1:12" ht="14.4" x14ac:dyDescent="0.3">
      <c r="A29" s="16"/>
      <c r="B29" s="17"/>
      <c r="C29" s="8"/>
      <c r="D29" s="18" t="s">
        <v>32</v>
      </c>
      <c r="E29" s="9"/>
      <c r="F29" s="19">
        <f>SUM(F22:F28)</f>
        <v>655</v>
      </c>
      <c r="G29" s="19">
        <f t="shared" ref="G29" si="0">SUM(G22:G28)</f>
        <v>18.7</v>
      </c>
      <c r="H29" s="19">
        <f t="shared" ref="H29" si="1">SUM(H22:H28)</f>
        <v>17.100000000000001</v>
      </c>
      <c r="I29" s="19">
        <f t="shared" ref="I29" si="2">SUM(I22:I28)</f>
        <v>79.2</v>
      </c>
      <c r="J29" s="19">
        <f t="shared" ref="J29:L29" si="3">SUM(J22:J28)</f>
        <v>540</v>
      </c>
      <c r="K29" s="25"/>
      <c r="L29" s="19">
        <f t="shared" si="3"/>
        <v>85.06</v>
      </c>
    </row>
    <row r="30" spans="1:12" ht="14.4" x14ac:dyDescent="0.3">
      <c r="A30" s="13">
        <f>A22</f>
        <v>1</v>
      </c>
      <c r="B30" s="13">
        <f>B22</f>
        <v>2</v>
      </c>
      <c r="C30" s="10" t="s">
        <v>25</v>
      </c>
      <c r="D30" s="7" t="s">
        <v>26</v>
      </c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7" t="s">
        <v>27</v>
      </c>
      <c r="E31" s="42" t="s">
        <v>59</v>
      </c>
      <c r="F31" s="43">
        <v>260</v>
      </c>
      <c r="G31" s="43">
        <v>11</v>
      </c>
      <c r="H31" s="43">
        <v>12.8</v>
      </c>
      <c r="I31" s="43">
        <v>20.3</v>
      </c>
      <c r="J31" s="43">
        <v>241</v>
      </c>
      <c r="K31" s="44" t="s">
        <v>101</v>
      </c>
      <c r="L31" s="43">
        <v>16.690000000000001</v>
      </c>
    </row>
    <row r="32" spans="1:12" ht="14.4" x14ac:dyDescent="0.3">
      <c r="A32" s="14"/>
      <c r="B32" s="15"/>
      <c r="C32" s="11"/>
      <c r="D32" s="7" t="s">
        <v>28</v>
      </c>
      <c r="E32" s="42" t="s">
        <v>47</v>
      </c>
      <c r="F32" s="43">
        <v>230</v>
      </c>
      <c r="G32" s="43">
        <v>11</v>
      </c>
      <c r="H32" s="43">
        <v>12.6</v>
      </c>
      <c r="I32" s="43">
        <v>20</v>
      </c>
      <c r="J32" s="43">
        <v>237</v>
      </c>
      <c r="K32" s="44">
        <v>637688</v>
      </c>
      <c r="L32" s="43">
        <v>64.150000000000006</v>
      </c>
    </row>
    <row r="33" spans="1:12" ht="14.4" x14ac:dyDescent="0.3">
      <c r="A33" s="14"/>
      <c r="B33" s="15"/>
      <c r="C33" s="11"/>
      <c r="D33" s="7" t="s">
        <v>29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127</v>
      </c>
      <c r="E34" s="42" t="s">
        <v>48</v>
      </c>
      <c r="F34" s="43">
        <v>200</v>
      </c>
      <c r="G34" s="43">
        <v>0.2</v>
      </c>
      <c r="H34" s="43">
        <v>0.2</v>
      </c>
      <c r="I34" s="43">
        <v>22</v>
      </c>
      <c r="J34" s="43">
        <v>111</v>
      </c>
      <c r="K34" s="44">
        <v>869</v>
      </c>
      <c r="L34" s="43">
        <v>3.6</v>
      </c>
    </row>
    <row r="35" spans="1:12" ht="14.4" x14ac:dyDescent="0.3">
      <c r="A35" s="14"/>
      <c r="B35" s="15"/>
      <c r="C35" s="11"/>
      <c r="D35" s="7" t="s">
        <v>30</v>
      </c>
      <c r="E35" s="42" t="s">
        <v>54</v>
      </c>
      <c r="F35" s="43">
        <v>30</v>
      </c>
      <c r="G35" s="43">
        <v>2.7</v>
      </c>
      <c r="H35" s="43">
        <v>1</v>
      </c>
      <c r="I35" s="43">
        <v>19</v>
      </c>
      <c r="J35" s="43">
        <v>96</v>
      </c>
      <c r="K35" s="44"/>
      <c r="L35" s="43">
        <v>2.69</v>
      </c>
    </row>
    <row r="36" spans="1:12" ht="14.4" x14ac:dyDescent="0.3">
      <c r="A36" s="14"/>
      <c r="B36" s="15"/>
      <c r="C36" s="11"/>
      <c r="D36" s="7" t="s">
        <v>31</v>
      </c>
      <c r="E36" s="42" t="s">
        <v>60</v>
      </c>
      <c r="F36" s="43">
        <v>30</v>
      </c>
      <c r="G36" s="43">
        <v>2</v>
      </c>
      <c r="H36" s="43">
        <v>1</v>
      </c>
      <c r="I36" s="43">
        <v>24</v>
      </c>
      <c r="J36" s="43">
        <v>113</v>
      </c>
      <c r="K36" s="44"/>
      <c r="L36" s="43">
        <v>1.6</v>
      </c>
    </row>
    <row r="37" spans="1:12" ht="14.4" x14ac:dyDescent="0.3">
      <c r="A37" s="14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6"/>
      <c r="B39" s="17"/>
      <c r="C39" s="8"/>
      <c r="D39" s="18" t="s">
        <v>32</v>
      </c>
      <c r="E39" s="9"/>
      <c r="F39" s="19">
        <f>SUM(F30:F38)</f>
        <v>750</v>
      </c>
      <c r="G39" s="19">
        <f t="shared" ref="G39" si="4">SUM(G30:G38)</f>
        <v>26.9</v>
      </c>
      <c r="H39" s="19">
        <f t="shared" ref="H39" si="5">SUM(H30:H38)</f>
        <v>27.599999999999998</v>
      </c>
      <c r="I39" s="19">
        <f t="shared" ref="I39" si="6">SUM(I30:I38)</f>
        <v>105.3</v>
      </c>
      <c r="J39" s="19">
        <f t="shared" ref="J39:L39" si="7">SUM(J30:J38)</f>
        <v>798</v>
      </c>
      <c r="K39" s="25"/>
      <c r="L39" s="19">
        <f t="shared" si="7"/>
        <v>88.72999999999999</v>
      </c>
    </row>
    <row r="40" spans="1:12" ht="15.75" customHeight="1" thickBot="1" x14ac:dyDescent="0.3">
      <c r="A40" s="33">
        <f>A22</f>
        <v>1</v>
      </c>
      <c r="B40" s="33">
        <f>B22</f>
        <v>2</v>
      </c>
      <c r="C40" s="52" t="s">
        <v>4</v>
      </c>
      <c r="D40" s="53"/>
      <c r="E40" s="31"/>
      <c r="F40" s="32">
        <f>F29+F39</f>
        <v>1405</v>
      </c>
      <c r="G40" s="32">
        <f t="shared" ref="G40" si="8">G29+G39</f>
        <v>45.599999999999994</v>
      </c>
      <c r="H40" s="32">
        <f t="shared" ref="H40" si="9">H29+H39</f>
        <v>44.7</v>
      </c>
      <c r="I40" s="32">
        <f t="shared" ref="I40" si="10">I29+I39</f>
        <v>184.5</v>
      </c>
      <c r="J40" s="32">
        <f t="shared" ref="J40:L40" si="11">J29+J39</f>
        <v>1338</v>
      </c>
      <c r="K40" s="32"/>
      <c r="L40" s="32">
        <f t="shared" si="11"/>
        <v>173.79</v>
      </c>
    </row>
    <row r="41" spans="1:12" ht="14.4" x14ac:dyDescent="0.3">
      <c r="A41" s="20">
        <v>1</v>
      </c>
      <c r="B41" s="21">
        <v>3</v>
      </c>
      <c r="C41" s="22" t="s">
        <v>20</v>
      </c>
      <c r="D41" s="5" t="s">
        <v>26</v>
      </c>
      <c r="E41" s="39" t="s">
        <v>49</v>
      </c>
      <c r="F41" s="40">
        <v>100</v>
      </c>
      <c r="G41" s="40">
        <v>2.7</v>
      </c>
      <c r="H41" s="40">
        <v>1.9</v>
      </c>
      <c r="I41" s="40">
        <v>5</v>
      </c>
      <c r="J41" s="40">
        <v>48</v>
      </c>
      <c r="K41" s="41">
        <v>10</v>
      </c>
      <c r="L41" s="40">
        <v>6.92</v>
      </c>
    </row>
    <row r="42" spans="1:12" ht="14.4" x14ac:dyDescent="0.3">
      <c r="A42" s="23"/>
      <c r="B42" s="15"/>
      <c r="C42" s="11"/>
      <c r="D42" s="6" t="s">
        <v>21</v>
      </c>
      <c r="E42" s="42" t="s">
        <v>61</v>
      </c>
      <c r="F42" s="43">
        <v>240</v>
      </c>
      <c r="G42" s="43">
        <v>10.1</v>
      </c>
      <c r="H42" s="43">
        <v>16</v>
      </c>
      <c r="I42" s="43">
        <v>24.9</v>
      </c>
      <c r="J42" s="43">
        <v>284</v>
      </c>
      <c r="K42" s="44" t="s">
        <v>102</v>
      </c>
      <c r="L42" s="43">
        <v>48.62</v>
      </c>
    </row>
    <row r="43" spans="1:12" ht="14.4" x14ac:dyDescent="0.3">
      <c r="A43" s="23"/>
      <c r="B43" s="15"/>
      <c r="C43" s="11"/>
      <c r="D43" s="7" t="s">
        <v>22</v>
      </c>
      <c r="E43" s="42" t="s">
        <v>42</v>
      </c>
      <c r="F43" s="43">
        <v>200</v>
      </c>
      <c r="G43" s="43">
        <v>1</v>
      </c>
      <c r="H43" s="43"/>
      <c r="I43" s="43">
        <v>10.9</v>
      </c>
      <c r="J43" s="43">
        <v>48</v>
      </c>
      <c r="K43" s="44">
        <v>943</v>
      </c>
      <c r="L43" s="43">
        <v>3.18</v>
      </c>
    </row>
    <row r="44" spans="1:12" ht="14.4" x14ac:dyDescent="0.3">
      <c r="A44" s="23"/>
      <c r="B44" s="15"/>
      <c r="C44" s="11"/>
      <c r="D44" s="7" t="s">
        <v>23</v>
      </c>
      <c r="E44" s="42" t="s">
        <v>62</v>
      </c>
      <c r="F44" s="43">
        <v>30</v>
      </c>
      <c r="G44" s="43">
        <v>2.7</v>
      </c>
      <c r="H44" s="43">
        <v>1</v>
      </c>
      <c r="I44" s="43">
        <v>19</v>
      </c>
      <c r="J44" s="43">
        <v>96</v>
      </c>
      <c r="K44" s="44"/>
      <c r="L44" s="43">
        <v>2.69</v>
      </c>
    </row>
    <row r="45" spans="1:12" ht="14.4" x14ac:dyDescent="0.3">
      <c r="A45" s="23"/>
      <c r="B45" s="15"/>
      <c r="C45" s="11"/>
      <c r="D45" s="7" t="s">
        <v>24</v>
      </c>
      <c r="E45" s="42" t="s">
        <v>63</v>
      </c>
      <c r="F45" s="43">
        <v>150</v>
      </c>
      <c r="G45" s="43">
        <v>1.7</v>
      </c>
      <c r="H45" s="43"/>
      <c r="I45" s="43">
        <v>20.7</v>
      </c>
      <c r="J45" s="43">
        <v>85</v>
      </c>
      <c r="K45" s="44">
        <v>847</v>
      </c>
      <c r="L45" s="43">
        <v>17.93</v>
      </c>
    </row>
    <row r="46" spans="1:12" ht="14.4" x14ac:dyDescent="0.3">
      <c r="A46" s="23"/>
      <c r="B46" s="15"/>
      <c r="C46" s="11"/>
      <c r="D46" s="6"/>
      <c r="E46" s="42"/>
      <c r="F46" s="43"/>
      <c r="G46" s="43"/>
      <c r="H46" s="43"/>
      <c r="I46" s="43"/>
      <c r="J46" s="43"/>
      <c r="K46" s="44"/>
      <c r="L46" s="43"/>
    </row>
    <row r="47" spans="1:12" ht="14.4" x14ac:dyDescent="0.3">
      <c r="A47" s="23"/>
      <c r="B47" s="15"/>
      <c r="C47" s="11"/>
      <c r="D47" s="6"/>
      <c r="E47" s="42"/>
      <c r="F47" s="43"/>
      <c r="G47" s="43"/>
      <c r="H47" s="43"/>
      <c r="I47" s="43"/>
      <c r="J47" s="43"/>
      <c r="K47" s="44"/>
      <c r="L47" s="43"/>
    </row>
    <row r="48" spans="1:12" ht="14.4" x14ac:dyDescent="0.3">
      <c r="A48" s="24"/>
      <c r="B48" s="17"/>
      <c r="C48" s="8"/>
      <c r="D48" s="18" t="s">
        <v>32</v>
      </c>
      <c r="E48" s="9"/>
      <c r="F48" s="19">
        <f>SUM(F41:F47)</f>
        <v>720</v>
      </c>
      <c r="G48" s="19">
        <f t="shared" ref="G48" si="12">SUM(G41:G47)</f>
        <v>18.2</v>
      </c>
      <c r="H48" s="19">
        <f t="shared" ref="H48" si="13">SUM(H41:H47)</f>
        <v>18.899999999999999</v>
      </c>
      <c r="I48" s="19">
        <f t="shared" ref="I48" si="14">SUM(I41:I47)</f>
        <v>80.5</v>
      </c>
      <c r="J48" s="19">
        <f t="shared" ref="J48:L48" si="15">SUM(J41:J47)</f>
        <v>561</v>
      </c>
      <c r="K48" s="25"/>
      <c r="L48" s="19">
        <f t="shared" si="15"/>
        <v>79.34</v>
      </c>
    </row>
    <row r="49" spans="1:12" ht="14.4" x14ac:dyDescent="0.3">
      <c r="A49" s="26">
        <f>A41</f>
        <v>1</v>
      </c>
      <c r="B49" s="13">
        <f>B41</f>
        <v>3</v>
      </c>
      <c r="C49" s="10" t="s">
        <v>25</v>
      </c>
      <c r="D49" s="7" t="s">
        <v>26</v>
      </c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7" t="s">
        <v>27</v>
      </c>
      <c r="E50" s="42" t="s">
        <v>64</v>
      </c>
      <c r="F50" s="43">
        <v>250</v>
      </c>
      <c r="G50" s="43">
        <v>11</v>
      </c>
      <c r="H50" s="43">
        <v>11.3</v>
      </c>
      <c r="I50" s="43">
        <v>22.5</v>
      </c>
      <c r="J50" s="43">
        <v>236</v>
      </c>
      <c r="K50" s="44" t="s">
        <v>103</v>
      </c>
      <c r="L50" s="43">
        <v>19.21</v>
      </c>
    </row>
    <row r="51" spans="1:12" ht="14.4" x14ac:dyDescent="0.3">
      <c r="A51" s="23"/>
      <c r="B51" s="15"/>
      <c r="C51" s="11"/>
      <c r="D51" s="7" t="s">
        <v>28</v>
      </c>
      <c r="E51" s="42" t="s">
        <v>65</v>
      </c>
      <c r="F51" s="43">
        <v>240</v>
      </c>
      <c r="G51" s="43">
        <v>10</v>
      </c>
      <c r="H51" s="43">
        <v>13.5</v>
      </c>
      <c r="I51" s="43">
        <v>28.1</v>
      </c>
      <c r="J51" s="43">
        <v>279</v>
      </c>
      <c r="K51" s="44" t="s">
        <v>104</v>
      </c>
      <c r="L51" s="43">
        <v>35.869999999999997</v>
      </c>
    </row>
    <row r="52" spans="1:12" ht="14.4" x14ac:dyDescent="0.3">
      <c r="A52" s="23"/>
      <c r="B52" s="15"/>
      <c r="C52" s="11"/>
      <c r="D52" s="7" t="s">
        <v>29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127</v>
      </c>
      <c r="E53" s="42" t="s">
        <v>66</v>
      </c>
      <c r="F53" s="43">
        <v>200</v>
      </c>
      <c r="G53" s="43">
        <v>0.8</v>
      </c>
      <c r="H53" s="43"/>
      <c r="I53" s="43">
        <v>17</v>
      </c>
      <c r="J53" s="43">
        <v>71.2</v>
      </c>
      <c r="K53" s="44">
        <v>859</v>
      </c>
      <c r="L53" s="43">
        <v>5.88</v>
      </c>
    </row>
    <row r="54" spans="1:12" ht="14.4" x14ac:dyDescent="0.3">
      <c r="A54" s="23"/>
      <c r="B54" s="15"/>
      <c r="C54" s="11"/>
      <c r="D54" s="7" t="s">
        <v>30</v>
      </c>
      <c r="E54" s="42" t="s">
        <v>62</v>
      </c>
      <c r="F54" s="43">
        <v>30</v>
      </c>
      <c r="G54" s="43">
        <v>2.7</v>
      </c>
      <c r="H54" s="43">
        <v>1</v>
      </c>
      <c r="I54" s="43">
        <v>19</v>
      </c>
      <c r="J54" s="43">
        <v>96</v>
      </c>
      <c r="K54" s="44"/>
      <c r="L54" s="43">
        <v>1.79</v>
      </c>
    </row>
    <row r="55" spans="1:12" ht="14.4" x14ac:dyDescent="0.3">
      <c r="A55" s="23"/>
      <c r="B55" s="15"/>
      <c r="C55" s="11"/>
      <c r="D55" s="7" t="s">
        <v>31</v>
      </c>
      <c r="E55" s="42" t="s">
        <v>67</v>
      </c>
      <c r="F55" s="43">
        <v>30</v>
      </c>
      <c r="G55" s="43">
        <v>2</v>
      </c>
      <c r="H55" s="43">
        <v>1</v>
      </c>
      <c r="I55" s="43">
        <v>24</v>
      </c>
      <c r="J55" s="43">
        <v>113</v>
      </c>
      <c r="K55" s="44"/>
      <c r="L55" s="43">
        <v>1.56</v>
      </c>
    </row>
    <row r="56" spans="1:12" ht="14.4" x14ac:dyDescent="0.3">
      <c r="A56" s="23"/>
      <c r="B56" s="15"/>
      <c r="C56" s="11"/>
      <c r="D56" s="6"/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6"/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4"/>
      <c r="B58" s="17"/>
      <c r="C58" s="8"/>
      <c r="D58" s="18" t="s">
        <v>32</v>
      </c>
      <c r="E58" s="9"/>
      <c r="F58" s="19">
        <f>SUM(F49:F57)</f>
        <v>750</v>
      </c>
      <c r="G58" s="19">
        <f t="shared" ref="G58" si="16">SUM(G49:G57)</f>
        <v>26.5</v>
      </c>
      <c r="H58" s="19">
        <f t="shared" ref="H58" si="17">SUM(H49:H57)</f>
        <v>26.8</v>
      </c>
      <c r="I58" s="19">
        <f t="shared" ref="I58" si="18">SUM(I49:I57)</f>
        <v>110.6</v>
      </c>
      <c r="J58" s="19">
        <f t="shared" ref="J58:L58" si="19">SUM(J49:J57)</f>
        <v>795.2</v>
      </c>
      <c r="K58" s="25"/>
      <c r="L58" s="19">
        <f t="shared" si="19"/>
        <v>64.31</v>
      </c>
    </row>
    <row r="59" spans="1:12" ht="15.75" customHeight="1" thickBot="1" x14ac:dyDescent="0.3">
      <c r="A59" s="29">
        <f>A41</f>
        <v>1</v>
      </c>
      <c r="B59" s="30">
        <f>B41</f>
        <v>3</v>
      </c>
      <c r="C59" s="52" t="s">
        <v>4</v>
      </c>
      <c r="D59" s="53"/>
      <c r="E59" s="31"/>
      <c r="F59" s="32">
        <f>F48+F58</f>
        <v>1470</v>
      </c>
      <c r="G59" s="32">
        <f t="shared" ref="G59" si="20">G48+G58</f>
        <v>44.7</v>
      </c>
      <c r="H59" s="32">
        <f t="shared" ref="H59" si="21">H48+H58</f>
        <v>45.7</v>
      </c>
      <c r="I59" s="32">
        <f t="shared" ref="I59" si="22">I48+I58</f>
        <v>191.1</v>
      </c>
      <c r="J59" s="32">
        <f t="shared" ref="J59:L59" si="23">J48+J58</f>
        <v>1356.2</v>
      </c>
      <c r="K59" s="32"/>
      <c r="L59" s="32">
        <f t="shared" si="23"/>
        <v>143.65</v>
      </c>
    </row>
    <row r="60" spans="1:12" ht="14.4" x14ac:dyDescent="0.3">
      <c r="A60" s="20">
        <v>1</v>
      </c>
      <c r="B60" s="21">
        <v>4</v>
      </c>
      <c r="C60" s="22" t="s">
        <v>20</v>
      </c>
      <c r="D60" s="5" t="s">
        <v>21</v>
      </c>
      <c r="E60" s="39" t="s">
        <v>68</v>
      </c>
      <c r="F60" s="40">
        <v>325</v>
      </c>
      <c r="G60" s="40">
        <v>15.4</v>
      </c>
      <c r="H60" s="40">
        <v>17.399999999999999</v>
      </c>
      <c r="I60" s="40">
        <v>43.4</v>
      </c>
      <c r="J60" s="40">
        <v>392</v>
      </c>
      <c r="K60" s="41" t="s">
        <v>105</v>
      </c>
      <c r="L60" s="40">
        <v>60.64</v>
      </c>
    </row>
    <row r="61" spans="1:12" ht="14.4" x14ac:dyDescent="0.3">
      <c r="A61" s="23"/>
      <c r="B61" s="15"/>
      <c r="C61" s="11"/>
      <c r="D61" s="7" t="s">
        <v>22</v>
      </c>
      <c r="E61" s="42" t="s">
        <v>41</v>
      </c>
      <c r="F61" s="43">
        <v>200</v>
      </c>
      <c r="G61" s="43"/>
      <c r="H61" s="43"/>
      <c r="I61" s="43">
        <v>14.9</v>
      </c>
      <c r="J61" s="43">
        <v>60</v>
      </c>
      <c r="K61" s="44">
        <v>102</v>
      </c>
      <c r="L61" s="43">
        <v>20.9</v>
      </c>
    </row>
    <row r="62" spans="1:12" ht="14.4" x14ac:dyDescent="0.3">
      <c r="A62" s="23"/>
      <c r="B62" s="15"/>
      <c r="C62" s="11"/>
      <c r="D62" s="7" t="s">
        <v>23</v>
      </c>
      <c r="E62" s="42" t="s">
        <v>54</v>
      </c>
      <c r="F62" s="43">
        <v>30</v>
      </c>
      <c r="G62" s="43">
        <v>2.7</v>
      </c>
      <c r="H62" s="43">
        <v>1</v>
      </c>
      <c r="I62" s="43">
        <v>19</v>
      </c>
      <c r="J62" s="43">
        <v>96</v>
      </c>
      <c r="K62" s="44"/>
      <c r="L62" s="43">
        <v>2.69</v>
      </c>
    </row>
    <row r="63" spans="1:12" ht="14.4" x14ac:dyDescent="0.3">
      <c r="A63" s="23"/>
      <c r="B63" s="15"/>
      <c r="C63" s="11"/>
      <c r="D63" s="7" t="s">
        <v>24</v>
      </c>
      <c r="E63" s="42"/>
      <c r="F63" s="43"/>
      <c r="G63" s="43"/>
      <c r="H63" s="43"/>
      <c r="I63" s="43"/>
      <c r="J63" s="43"/>
      <c r="K63" s="44"/>
      <c r="L63" s="43"/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6"/>
      <c r="E65" s="42"/>
      <c r="F65" s="43"/>
      <c r="G65" s="43"/>
      <c r="H65" s="43"/>
      <c r="I65" s="43"/>
      <c r="J65" s="43"/>
      <c r="K65" s="44"/>
      <c r="L65" s="43"/>
    </row>
    <row r="66" spans="1:12" ht="14.4" x14ac:dyDescent="0.3">
      <c r="A66" s="24"/>
      <c r="B66" s="17"/>
      <c r="C66" s="8"/>
      <c r="D66" s="18" t="s">
        <v>32</v>
      </c>
      <c r="E66" s="9"/>
      <c r="F66" s="19">
        <f>SUM(F60:F65)</f>
        <v>555</v>
      </c>
      <c r="G66" s="19">
        <f>SUM(G60:G65)</f>
        <v>18.100000000000001</v>
      </c>
      <c r="H66" s="19">
        <f>SUM(H60:H65)</f>
        <v>18.399999999999999</v>
      </c>
      <c r="I66" s="19">
        <f>SUM(I60:I65)</f>
        <v>77.3</v>
      </c>
      <c r="J66" s="19">
        <f>SUM(J60:J65)</f>
        <v>548</v>
      </c>
      <c r="K66" s="25"/>
      <c r="L66" s="19">
        <f>SUM(L60:L65)</f>
        <v>84.22999999999999</v>
      </c>
    </row>
    <row r="67" spans="1:12" ht="14.4" x14ac:dyDescent="0.3">
      <c r="A67" s="26">
        <f>A60</f>
        <v>1</v>
      </c>
      <c r="B67" s="13">
        <f>B60</f>
        <v>4</v>
      </c>
      <c r="C67" s="10" t="s">
        <v>25</v>
      </c>
      <c r="D67" s="7" t="s">
        <v>26</v>
      </c>
      <c r="E67" s="42" t="s">
        <v>50</v>
      </c>
      <c r="F67" s="43">
        <v>100</v>
      </c>
      <c r="G67" s="43">
        <v>0.6</v>
      </c>
      <c r="H67" s="43"/>
      <c r="I67" s="43">
        <v>4</v>
      </c>
      <c r="J67" s="43">
        <v>19</v>
      </c>
      <c r="K67" s="44"/>
      <c r="L67" s="43">
        <v>11.23</v>
      </c>
    </row>
    <row r="68" spans="1:12" ht="14.4" x14ac:dyDescent="0.3">
      <c r="A68" s="23"/>
      <c r="B68" s="15"/>
      <c r="C68" s="11"/>
      <c r="D68" s="7" t="s">
        <v>27</v>
      </c>
      <c r="E68" s="42" t="s">
        <v>69</v>
      </c>
      <c r="F68" s="43">
        <v>260</v>
      </c>
      <c r="G68" s="43">
        <v>10</v>
      </c>
      <c r="H68" s="43">
        <v>12.5</v>
      </c>
      <c r="I68" s="43">
        <v>17.3</v>
      </c>
      <c r="J68" s="43">
        <v>221</v>
      </c>
      <c r="K68" s="51" t="s">
        <v>106</v>
      </c>
      <c r="L68" s="43">
        <v>15.94</v>
      </c>
    </row>
    <row r="69" spans="1:12" ht="14.4" x14ac:dyDescent="0.3">
      <c r="A69" s="23"/>
      <c r="B69" s="15"/>
      <c r="C69" s="11"/>
      <c r="D69" s="7" t="s">
        <v>28</v>
      </c>
      <c r="E69" s="42" t="s">
        <v>51</v>
      </c>
      <c r="F69" s="43">
        <v>250</v>
      </c>
      <c r="G69" s="43">
        <v>10</v>
      </c>
      <c r="H69" s="43">
        <v>11.5</v>
      </c>
      <c r="I69" s="43">
        <v>20.399999999999999</v>
      </c>
      <c r="J69" s="43">
        <v>225</v>
      </c>
      <c r="K69" s="44" t="s">
        <v>107</v>
      </c>
      <c r="L69" s="43">
        <v>46.45</v>
      </c>
    </row>
    <row r="70" spans="1:12" ht="14.4" x14ac:dyDescent="0.3">
      <c r="A70" s="23"/>
      <c r="B70" s="15"/>
      <c r="C70" s="11"/>
      <c r="D70" s="7" t="s">
        <v>29</v>
      </c>
      <c r="E70" s="42"/>
      <c r="F70" s="43"/>
      <c r="G70" s="43"/>
      <c r="H70" s="43"/>
      <c r="I70" s="43"/>
      <c r="J70" s="43"/>
      <c r="K70" s="44"/>
      <c r="L70" s="43"/>
    </row>
    <row r="71" spans="1:12" ht="14.4" x14ac:dyDescent="0.3">
      <c r="A71" s="23"/>
      <c r="B71" s="15"/>
      <c r="C71" s="11"/>
      <c r="D71" s="7" t="s">
        <v>127</v>
      </c>
      <c r="E71" s="42" t="s">
        <v>52</v>
      </c>
      <c r="F71" s="43">
        <v>200</v>
      </c>
      <c r="G71" s="43">
        <v>0.8</v>
      </c>
      <c r="H71" s="43"/>
      <c r="I71" s="43">
        <v>27.6</v>
      </c>
      <c r="J71" s="43">
        <v>114</v>
      </c>
      <c r="K71" s="44">
        <v>868</v>
      </c>
      <c r="L71" s="43">
        <v>8.5299999999999994</v>
      </c>
    </row>
    <row r="72" spans="1:12" ht="14.4" x14ac:dyDescent="0.3">
      <c r="A72" s="23"/>
      <c r="B72" s="15"/>
      <c r="C72" s="11"/>
      <c r="D72" s="7" t="s">
        <v>30</v>
      </c>
      <c r="E72" s="42" t="s">
        <v>54</v>
      </c>
      <c r="F72" s="43">
        <v>30</v>
      </c>
      <c r="G72" s="43">
        <v>2.7</v>
      </c>
      <c r="H72" s="43">
        <v>1</v>
      </c>
      <c r="I72" s="43">
        <v>19</v>
      </c>
      <c r="J72" s="43">
        <v>96</v>
      </c>
      <c r="K72" s="44"/>
      <c r="L72" s="43">
        <v>2.69</v>
      </c>
    </row>
    <row r="73" spans="1:12" ht="14.4" x14ac:dyDescent="0.3">
      <c r="A73" s="23"/>
      <c r="B73" s="15"/>
      <c r="C73" s="11"/>
      <c r="D73" s="7" t="s">
        <v>31</v>
      </c>
      <c r="E73" s="42" t="s">
        <v>60</v>
      </c>
      <c r="F73" s="43">
        <v>50</v>
      </c>
      <c r="G73" s="43">
        <v>2</v>
      </c>
      <c r="H73" s="43">
        <v>1</v>
      </c>
      <c r="I73" s="43">
        <v>24</v>
      </c>
      <c r="J73" s="43">
        <v>113</v>
      </c>
      <c r="K73" s="44"/>
      <c r="L73" s="43">
        <v>2.6</v>
      </c>
    </row>
    <row r="74" spans="1:12" ht="14.4" x14ac:dyDescent="0.3">
      <c r="A74" s="23"/>
      <c r="B74" s="15"/>
      <c r="C74" s="11"/>
      <c r="D74" s="6"/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6"/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4"/>
      <c r="B76" s="17"/>
      <c r="C76" s="8"/>
      <c r="D76" s="18" t="s">
        <v>32</v>
      </c>
      <c r="E76" s="9"/>
      <c r="F76" s="19">
        <f>SUM(F67:F75)</f>
        <v>890</v>
      </c>
      <c r="G76" s="19">
        <f t="shared" ref="G76" si="24">SUM(G67:G75)</f>
        <v>26.1</v>
      </c>
      <c r="H76" s="19">
        <f t="shared" ref="H76" si="25">SUM(H67:H75)</f>
        <v>26</v>
      </c>
      <c r="I76" s="19">
        <f t="shared" ref="I76" si="26">SUM(I67:I75)</f>
        <v>112.30000000000001</v>
      </c>
      <c r="J76" s="19">
        <f t="shared" ref="J76:L76" si="27">SUM(J67:J75)</f>
        <v>788</v>
      </c>
      <c r="K76" s="25"/>
      <c r="L76" s="19">
        <f t="shared" si="27"/>
        <v>87.44</v>
      </c>
    </row>
    <row r="77" spans="1:12" ht="15.75" customHeight="1" thickBot="1" x14ac:dyDescent="0.3">
      <c r="A77" s="29">
        <f>A60</f>
        <v>1</v>
      </c>
      <c r="B77" s="30">
        <f>B60</f>
        <v>4</v>
      </c>
      <c r="C77" s="52" t="s">
        <v>4</v>
      </c>
      <c r="D77" s="53"/>
      <c r="E77" s="31"/>
      <c r="F77" s="32">
        <f>F66+F76</f>
        <v>1445</v>
      </c>
      <c r="G77" s="32">
        <f t="shared" ref="G77" si="28">G66+G76</f>
        <v>44.2</v>
      </c>
      <c r="H77" s="32">
        <f t="shared" ref="H77" si="29">H66+H76</f>
        <v>44.4</v>
      </c>
      <c r="I77" s="32">
        <f t="shared" ref="I77" si="30">I66+I76</f>
        <v>189.60000000000002</v>
      </c>
      <c r="J77" s="32">
        <f t="shared" ref="J77:L77" si="31">J66+J76</f>
        <v>1336</v>
      </c>
      <c r="K77" s="32"/>
      <c r="L77" s="32">
        <f t="shared" si="31"/>
        <v>171.67</v>
      </c>
    </row>
    <row r="78" spans="1:12" ht="26.4" x14ac:dyDescent="0.3">
      <c r="A78" s="20">
        <v>1</v>
      </c>
      <c r="B78" s="21">
        <v>5</v>
      </c>
      <c r="C78" s="22" t="s">
        <v>20</v>
      </c>
      <c r="D78" s="5" t="s">
        <v>21</v>
      </c>
      <c r="E78" s="39" t="s">
        <v>70</v>
      </c>
      <c r="F78" s="40">
        <v>250</v>
      </c>
      <c r="G78" s="40">
        <v>13</v>
      </c>
      <c r="H78" s="40">
        <v>13</v>
      </c>
      <c r="I78" s="40">
        <v>21.2</v>
      </c>
      <c r="J78" s="40">
        <v>254</v>
      </c>
      <c r="K78" s="41" t="s">
        <v>108</v>
      </c>
      <c r="L78" s="40">
        <v>27.04</v>
      </c>
    </row>
    <row r="79" spans="1:12" ht="14.4" x14ac:dyDescent="0.3">
      <c r="A79" s="23"/>
      <c r="B79" s="15"/>
      <c r="C79" s="11"/>
      <c r="D79" s="7" t="s">
        <v>22</v>
      </c>
      <c r="E79" s="42" t="s">
        <v>71</v>
      </c>
      <c r="F79" s="43">
        <v>200</v>
      </c>
      <c r="G79" s="43">
        <v>3</v>
      </c>
      <c r="H79" s="43">
        <v>2</v>
      </c>
      <c r="I79" s="43">
        <v>32.700000000000003</v>
      </c>
      <c r="J79" s="43">
        <v>161</v>
      </c>
      <c r="K79" s="44">
        <v>951</v>
      </c>
      <c r="L79" s="43">
        <v>8.48</v>
      </c>
    </row>
    <row r="80" spans="1:12" ht="14.4" x14ac:dyDescent="0.3">
      <c r="A80" s="23"/>
      <c r="B80" s="15"/>
      <c r="C80" s="11"/>
      <c r="D80" s="7" t="s">
        <v>23</v>
      </c>
      <c r="E80" s="42" t="s">
        <v>72</v>
      </c>
      <c r="F80" s="43">
        <v>70</v>
      </c>
      <c r="G80" s="43">
        <v>2</v>
      </c>
      <c r="H80" s="43">
        <v>3</v>
      </c>
      <c r="I80" s="43">
        <v>20.6</v>
      </c>
      <c r="J80" s="43">
        <v>117</v>
      </c>
      <c r="K80" s="44" t="s">
        <v>109</v>
      </c>
      <c r="L80" s="43">
        <v>11.66</v>
      </c>
    </row>
    <row r="81" spans="1:12" ht="14.4" x14ac:dyDescent="0.3">
      <c r="A81" s="23"/>
      <c r="B81" s="15"/>
      <c r="C81" s="11"/>
      <c r="D81" s="7" t="s">
        <v>24</v>
      </c>
      <c r="E81" s="42"/>
      <c r="F81" s="43"/>
      <c r="G81" s="43"/>
      <c r="H81" s="43"/>
      <c r="I81" s="43"/>
      <c r="J81" s="43"/>
      <c r="K81" s="44"/>
      <c r="L81" s="43"/>
    </row>
    <row r="82" spans="1:12" ht="14.4" x14ac:dyDescent="0.3">
      <c r="A82" s="23"/>
      <c r="B82" s="15"/>
      <c r="C82" s="11"/>
      <c r="D82" s="6"/>
      <c r="E82" s="42"/>
      <c r="F82" s="43"/>
      <c r="G82" s="43"/>
      <c r="H82" s="43"/>
      <c r="I82" s="43"/>
      <c r="J82" s="43"/>
      <c r="K82" s="44"/>
      <c r="L82" s="43"/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4.4" x14ac:dyDescent="0.3">
      <c r="A84" s="24"/>
      <c r="B84" s="17"/>
      <c r="C84" s="8"/>
      <c r="D84" s="18" t="s">
        <v>32</v>
      </c>
      <c r="E84" s="9"/>
      <c r="F84" s="19">
        <f>SUM(F78:F83)</f>
        <v>520</v>
      </c>
      <c r="G84" s="19">
        <f>SUM(G78:G83)</f>
        <v>18</v>
      </c>
      <c r="H84" s="19">
        <f>SUM(H78:H83)</f>
        <v>18</v>
      </c>
      <c r="I84" s="19">
        <f>SUM(I78:I83)</f>
        <v>74.5</v>
      </c>
      <c r="J84" s="19">
        <f>SUM(J78:J83)</f>
        <v>532</v>
      </c>
      <c r="K84" s="25"/>
      <c r="L84" s="19">
        <f>SUM(L78:L83)</f>
        <v>47.179999999999993</v>
      </c>
    </row>
    <row r="85" spans="1:12" ht="14.4" x14ac:dyDescent="0.3">
      <c r="A85" s="26">
        <f>A78</f>
        <v>1</v>
      </c>
      <c r="B85" s="13">
        <f>B78</f>
        <v>5</v>
      </c>
      <c r="C85" s="10" t="s">
        <v>25</v>
      </c>
      <c r="D85" s="7" t="s">
        <v>26</v>
      </c>
      <c r="E85" s="42"/>
      <c r="F85" s="43"/>
      <c r="G85" s="43"/>
      <c r="H85" s="43"/>
      <c r="I85" s="43"/>
      <c r="J85" s="43"/>
      <c r="K85" s="44"/>
      <c r="L85" s="43"/>
    </row>
    <row r="86" spans="1:12" ht="14.4" x14ac:dyDescent="0.3">
      <c r="A86" s="23"/>
      <c r="B86" s="15"/>
      <c r="C86" s="11"/>
      <c r="D86" s="7" t="s">
        <v>27</v>
      </c>
      <c r="E86" s="42" t="s">
        <v>73</v>
      </c>
      <c r="F86" s="43">
        <v>250</v>
      </c>
      <c r="G86" s="43">
        <v>11</v>
      </c>
      <c r="H86" s="43">
        <v>12</v>
      </c>
      <c r="I86" s="43">
        <v>27</v>
      </c>
      <c r="J86" s="43">
        <v>254</v>
      </c>
      <c r="K86" s="44" t="s">
        <v>110</v>
      </c>
      <c r="L86" s="43">
        <v>15.67</v>
      </c>
    </row>
    <row r="87" spans="1:12" ht="14.4" x14ac:dyDescent="0.3">
      <c r="A87" s="23"/>
      <c r="B87" s="15"/>
      <c r="C87" s="11"/>
      <c r="D87" s="7" t="s">
        <v>28</v>
      </c>
      <c r="E87" s="42" t="s">
        <v>74</v>
      </c>
      <c r="F87" s="43">
        <v>250</v>
      </c>
      <c r="G87" s="43">
        <v>11</v>
      </c>
      <c r="H87" s="43">
        <v>13</v>
      </c>
      <c r="I87" s="43">
        <v>25</v>
      </c>
      <c r="J87" s="43">
        <v>254</v>
      </c>
      <c r="K87" s="44" t="s">
        <v>111</v>
      </c>
      <c r="L87" s="43">
        <v>58.1</v>
      </c>
    </row>
    <row r="88" spans="1:12" ht="14.4" x14ac:dyDescent="0.3">
      <c r="A88" s="23"/>
      <c r="B88" s="15"/>
      <c r="C88" s="11"/>
      <c r="D88" s="7" t="s">
        <v>29</v>
      </c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3"/>
      <c r="B89" s="15"/>
      <c r="C89" s="11"/>
      <c r="D89" s="7" t="s">
        <v>127</v>
      </c>
      <c r="E89" s="42" t="s">
        <v>75</v>
      </c>
      <c r="F89" s="43">
        <v>200</v>
      </c>
      <c r="G89" s="43">
        <v>0.8</v>
      </c>
      <c r="H89" s="43">
        <v>0.9</v>
      </c>
      <c r="I89" s="43">
        <v>14</v>
      </c>
      <c r="J89" s="43">
        <v>67</v>
      </c>
      <c r="K89" s="44">
        <v>868</v>
      </c>
      <c r="L89" s="43">
        <v>8</v>
      </c>
    </row>
    <row r="90" spans="1:12" ht="14.4" x14ac:dyDescent="0.3">
      <c r="A90" s="23"/>
      <c r="B90" s="15"/>
      <c r="C90" s="11"/>
      <c r="D90" s="7" t="s">
        <v>30</v>
      </c>
      <c r="E90" s="42" t="s">
        <v>62</v>
      </c>
      <c r="F90" s="43">
        <v>60</v>
      </c>
      <c r="G90" s="43">
        <v>2.7</v>
      </c>
      <c r="H90" s="43">
        <v>1</v>
      </c>
      <c r="I90" s="43">
        <v>19</v>
      </c>
      <c r="J90" s="43">
        <v>96</v>
      </c>
      <c r="K90" s="44"/>
      <c r="L90" s="43">
        <v>6.04</v>
      </c>
    </row>
    <row r="91" spans="1:12" ht="14.4" x14ac:dyDescent="0.3">
      <c r="A91" s="23"/>
      <c r="B91" s="15"/>
      <c r="C91" s="11"/>
      <c r="D91" s="7" t="s">
        <v>24</v>
      </c>
      <c r="E91" s="42" t="s">
        <v>38</v>
      </c>
      <c r="F91" s="43">
        <v>100</v>
      </c>
      <c r="G91" s="43">
        <v>0.7</v>
      </c>
      <c r="H91" s="43"/>
      <c r="I91" s="43">
        <v>16.600000000000001</v>
      </c>
      <c r="J91" s="43">
        <v>69</v>
      </c>
      <c r="K91" s="44">
        <v>847</v>
      </c>
      <c r="L91" s="43">
        <v>30.2</v>
      </c>
    </row>
    <row r="92" spans="1:12" ht="14.4" x14ac:dyDescent="0.3">
      <c r="A92" s="23"/>
      <c r="B92" s="15"/>
      <c r="C92" s="11"/>
      <c r="D92" s="6"/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6"/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4"/>
      <c r="B94" s="17"/>
      <c r="C94" s="8"/>
      <c r="D94" s="18" t="s">
        <v>32</v>
      </c>
      <c r="E94" s="9"/>
      <c r="F94" s="19">
        <f>SUM(F85:F93)</f>
        <v>860</v>
      </c>
      <c r="G94" s="19">
        <f t="shared" ref="G94" si="32">SUM(G85:G93)</f>
        <v>26.2</v>
      </c>
      <c r="H94" s="19">
        <f t="shared" ref="H94" si="33">SUM(H85:H93)</f>
        <v>26.9</v>
      </c>
      <c r="I94" s="19">
        <f t="shared" ref="I94" si="34">SUM(I85:I93)</f>
        <v>101.6</v>
      </c>
      <c r="J94" s="19">
        <f t="shared" ref="J94:L94" si="35">SUM(J85:J93)</f>
        <v>740</v>
      </c>
      <c r="K94" s="25"/>
      <c r="L94" s="19">
        <f t="shared" si="35"/>
        <v>118.01</v>
      </c>
    </row>
    <row r="95" spans="1:12" ht="15.75" customHeight="1" thickBot="1" x14ac:dyDescent="0.3">
      <c r="A95" s="29">
        <f>A78</f>
        <v>1</v>
      </c>
      <c r="B95" s="30">
        <f>B78</f>
        <v>5</v>
      </c>
      <c r="C95" s="52" t="s">
        <v>4</v>
      </c>
      <c r="D95" s="53"/>
      <c r="E95" s="31"/>
      <c r="F95" s="32">
        <f>F84+F94</f>
        <v>1380</v>
      </c>
      <c r="G95" s="32">
        <f t="shared" ref="G95" si="36">G84+G94</f>
        <v>44.2</v>
      </c>
      <c r="H95" s="32">
        <f t="shared" ref="H95" si="37">H84+H94</f>
        <v>44.9</v>
      </c>
      <c r="I95" s="32">
        <f t="shared" ref="I95" si="38">I84+I94</f>
        <v>176.1</v>
      </c>
      <c r="J95" s="32">
        <f t="shared" ref="J95:L95" si="39">J84+J94</f>
        <v>1272</v>
      </c>
      <c r="K95" s="32"/>
      <c r="L95" s="32">
        <f t="shared" si="39"/>
        <v>165.19</v>
      </c>
    </row>
    <row r="96" spans="1:12" ht="14.4" x14ac:dyDescent="0.3">
      <c r="A96" s="20">
        <v>2</v>
      </c>
      <c r="B96" s="21">
        <v>1</v>
      </c>
      <c r="C96" s="22" t="s">
        <v>20</v>
      </c>
      <c r="D96" s="5" t="s">
        <v>21</v>
      </c>
      <c r="E96" s="39" t="s">
        <v>76</v>
      </c>
      <c r="F96" s="40">
        <v>260</v>
      </c>
      <c r="G96" s="40">
        <v>12.9</v>
      </c>
      <c r="H96" s="40">
        <v>16.8</v>
      </c>
      <c r="I96" s="40">
        <v>21.5</v>
      </c>
      <c r="J96" s="40">
        <v>289</v>
      </c>
      <c r="K96" s="41" t="s">
        <v>112</v>
      </c>
      <c r="L96" s="40">
        <v>53.24</v>
      </c>
    </row>
    <row r="97" spans="1:12" ht="14.4" x14ac:dyDescent="0.3">
      <c r="A97" s="23"/>
      <c r="B97" s="15"/>
      <c r="C97" s="11"/>
      <c r="D97" s="7" t="s">
        <v>22</v>
      </c>
      <c r="E97" s="42" t="s">
        <v>52</v>
      </c>
      <c r="F97" s="43">
        <v>200</v>
      </c>
      <c r="G97" s="43">
        <v>1.2</v>
      </c>
      <c r="H97" s="43"/>
      <c r="I97" s="43">
        <v>21.6</v>
      </c>
      <c r="J97" s="43">
        <v>91</v>
      </c>
      <c r="K97" s="44">
        <v>868</v>
      </c>
      <c r="L97" s="43">
        <v>8.5299999999999994</v>
      </c>
    </row>
    <row r="98" spans="1:12" ht="14.4" x14ac:dyDescent="0.3">
      <c r="A98" s="23"/>
      <c r="B98" s="15"/>
      <c r="C98" s="11"/>
      <c r="D98" s="7" t="s">
        <v>23</v>
      </c>
      <c r="E98" s="42" t="s">
        <v>54</v>
      </c>
      <c r="F98" s="43">
        <v>30</v>
      </c>
      <c r="G98" s="43">
        <v>2.7</v>
      </c>
      <c r="H98" s="43">
        <v>1</v>
      </c>
      <c r="I98" s="43">
        <v>19</v>
      </c>
      <c r="J98" s="43">
        <v>96</v>
      </c>
      <c r="K98" s="44"/>
      <c r="L98" s="43">
        <v>2.69</v>
      </c>
    </row>
    <row r="99" spans="1:12" ht="14.4" x14ac:dyDescent="0.3">
      <c r="A99" s="23"/>
      <c r="B99" s="15"/>
      <c r="C99" s="11"/>
      <c r="D99" s="7" t="s">
        <v>24</v>
      </c>
      <c r="E99" s="42" t="s">
        <v>77</v>
      </c>
      <c r="F99" s="43">
        <v>100</v>
      </c>
      <c r="G99" s="43">
        <v>1.7</v>
      </c>
      <c r="H99" s="43"/>
      <c r="I99" s="43">
        <v>20.7</v>
      </c>
      <c r="J99" s="43">
        <v>90</v>
      </c>
      <c r="K99" s="44">
        <v>847</v>
      </c>
      <c r="L99" s="43">
        <v>14.9</v>
      </c>
    </row>
    <row r="100" spans="1:12" ht="14.4" x14ac:dyDescent="0.3">
      <c r="A100" s="23"/>
      <c r="B100" s="15"/>
      <c r="C100" s="11"/>
      <c r="D100" s="6"/>
      <c r="E100" s="42"/>
      <c r="F100" s="43"/>
      <c r="G100" s="43"/>
      <c r="H100" s="43"/>
      <c r="I100" s="43"/>
      <c r="J100" s="43"/>
      <c r="K100" s="44"/>
      <c r="L100" s="43"/>
    </row>
    <row r="101" spans="1:12" ht="14.4" x14ac:dyDescent="0.3">
      <c r="A101" s="23"/>
      <c r="B101" s="15"/>
      <c r="C101" s="11"/>
      <c r="D101" s="6"/>
      <c r="E101" s="42"/>
      <c r="F101" s="43"/>
      <c r="G101" s="43"/>
      <c r="H101" s="43"/>
      <c r="I101" s="43"/>
      <c r="J101" s="43"/>
      <c r="K101" s="44"/>
      <c r="L101" s="43"/>
    </row>
    <row r="102" spans="1:12" ht="14.4" x14ac:dyDescent="0.3">
      <c r="A102" s="24"/>
      <c r="B102" s="17"/>
      <c r="C102" s="8"/>
      <c r="D102" s="18" t="s">
        <v>32</v>
      </c>
      <c r="E102" s="9"/>
      <c r="F102" s="19">
        <f>SUM(F96:F101)</f>
        <v>590</v>
      </c>
      <c r="G102" s="19">
        <f>SUM(G96:G101)</f>
        <v>18.5</v>
      </c>
      <c r="H102" s="19">
        <f>SUM(H96:H101)</f>
        <v>17.8</v>
      </c>
      <c r="I102" s="19">
        <f>SUM(I96:I101)</f>
        <v>82.8</v>
      </c>
      <c r="J102" s="19">
        <f>SUM(J96:J101)</f>
        <v>566</v>
      </c>
      <c r="K102" s="25"/>
      <c r="L102" s="19">
        <f>SUM(L96:L101)</f>
        <v>79.360000000000014</v>
      </c>
    </row>
    <row r="103" spans="1:12" ht="14.4" x14ac:dyDescent="0.3">
      <c r="A103" s="26">
        <f>A96</f>
        <v>2</v>
      </c>
      <c r="B103" s="13">
        <f>B96</f>
        <v>1</v>
      </c>
      <c r="C103" s="10" t="s">
        <v>25</v>
      </c>
      <c r="D103" s="7" t="s">
        <v>26</v>
      </c>
      <c r="E103" s="42" t="s">
        <v>44</v>
      </c>
      <c r="F103" s="43">
        <v>60</v>
      </c>
      <c r="G103" s="43">
        <v>1</v>
      </c>
      <c r="H103" s="43">
        <v>4.5</v>
      </c>
      <c r="I103" s="43">
        <v>7.2</v>
      </c>
      <c r="J103" s="43">
        <v>73</v>
      </c>
      <c r="K103" s="44"/>
      <c r="L103" s="43">
        <v>7.56</v>
      </c>
    </row>
    <row r="104" spans="1:12" ht="14.4" x14ac:dyDescent="0.3">
      <c r="A104" s="23"/>
      <c r="B104" s="15"/>
      <c r="C104" s="11"/>
      <c r="D104" s="7" t="s">
        <v>27</v>
      </c>
      <c r="E104" s="42" t="s">
        <v>85</v>
      </c>
      <c r="F104" s="43">
        <v>250</v>
      </c>
      <c r="G104" s="43">
        <v>11.9</v>
      </c>
      <c r="H104" s="43">
        <v>10.5</v>
      </c>
      <c r="I104" s="43">
        <v>15.7</v>
      </c>
      <c r="J104" s="43">
        <v>205</v>
      </c>
      <c r="K104" s="44" t="s">
        <v>113</v>
      </c>
      <c r="L104" s="43">
        <v>20.45</v>
      </c>
    </row>
    <row r="105" spans="1:12" ht="26.4" x14ac:dyDescent="0.3">
      <c r="A105" s="23"/>
      <c r="B105" s="15"/>
      <c r="C105" s="11"/>
      <c r="D105" s="7" t="s">
        <v>28</v>
      </c>
      <c r="E105" s="42" t="s">
        <v>78</v>
      </c>
      <c r="F105" s="43">
        <v>225</v>
      </c>
      <c r="G105" s="43">
        <v>7.4</v>
      </c>
      <c r="H105" s="43">
        <v>8.5</v>
      </c>
      <c r="I105" s="43">
        <v>17.5</v>
      </c>
      <c r="J105" s="43">
        <v>176</v>
      </c>
      <c r="K105" s="44" t="s">
        <v>114</v>
      </c>
      <c r="L105" s="43">
        <v>46.07</v>
      </c>
    </row>
    <row r="106" spans="1:12" ht="14.4" x14ac:dyDescent="0.3">
      <c r="A106" s="23"/>
      <c r="B106" s="15"/>
      <c r="C106" s="11"/>
      <c r="D106" s="7" t="s">
        <v>29</v>
      </c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7" t="s">
        <v>127</v>
      </c>
      <c r="E107" s="42" t="s">
        <v>115</v>
      </c>
      <c r="F107" s="43">
        <v>200</v>
      </c>
      <c r="G107" s="43">
        <v>0.1</v>
      </c>
      <c r="H107" s="43"/>
      <c r="I107" s="43">
        <v>20</v>
      </c>
      <c r="J107" s="43">
        <v>80</v>
      </c>
      <c r="K107" s="44">
        <v>943</v>
      </c>
      <c r="L107" s="43">
        <v>1.62</v>
      </c>
    </row>
    <row r="108" spans="1:12" ht="14.4" x14ac:dyDescent="0.3">
      <c r="A108" s="23"/>
      <c r="B108" s="15"/>
      <c r="C108" s="11"/>
      <c r="D108" s="7" t="s">
        <v>30</v>
      </c>
      <c r="E108" s="42" t="s">
        <v>54</v>
      </c>
      <c r="F108" s="43">
        <v>30</v>
      </c>
      <c r="G108" s="43">
        <v>2.7</v>
      </c>
      <c r="H108" s="43">
        <v>1</v>
      </c>
      <c r="I108" s="43">
        <v>19</v>
      </c>
      <c r="J108" s="43">
        <v>96</v>
      </c>
      <c r="K108" s="44"/>
      <c r="L108" s="43">
        <v>2.69</v>
      </c>
    </row>
    <row r="109" spans="1:12" ht="14.4" x14ac:dyDescent="0.3">
      <c r="A109" s="23"/>
      <c r="B109" s="15"/>
      <c r="C109" s="11"/>
      <c r="D109" s="7" t="s">
        <v>31</v>
      </c>
      <c r="E109" s="42" t="s">
        <v>60</v>
      </c>
      <c r="F109" s="43">
        <v>30</v>
      </c>
      <c r="G109" s="43">
        <v>2</v>
      </c>
      <c r="H109" s="43">
        <v>1</v>
      </c>
      <c r="I109" s="43">
        <v>24</v>
      </c>
      <c r="J109" s="43">
        <v>113</v>
      </c>
      <c r="K109" s="44"/>
      <c r="L109" s="43">
        <v>2.6</v>
      </c>
    </row>
    <row r="110" spans="1:12" ht="14.4" x14ac:dyDescent="0.3">
      <c r="A110" s="23"/>
      <c r="B110" s="15"/>
      <c r="C110" s="11"/>
      <c r="D110" s="6" t="s">
        <v>24</v>
      </c>
      <c r="E110" s="42" t="s">
        <v>38</v>
      </c>
      <c r="F110" s="43">
        <v>130</v>
      </c>
      <c r="G110" s="43">
        <v>0.7</v>
      </c>
      <c r="H110" s="43"/>
      <c r="I110" s="43">
        <v>6.7</v>
      </c>
      <c r="J110" s="43">
        <v>30</v>
      </c>
      <c r="K110" s="44">
        <v>847</v>
      </c>
      <c r="L110" s="43">
        <v>12.8</v>
      </c>
    </row>
    <row r="111" spans="1:12" ht="14.4" x14ac:dyDescent="0.3">
      <c r="A111" s="23"/>
      <c r="B111" s="15"/>
      <c r="C111" s="11"/>
      <c r="D111" s="6"/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4"/>
      <c r="B112" s="17"/>
      <c r="C112" s="8"/>
      <c r="D112" s="18" t="s">
        <v>32</v>
      </c>
      <c r="E112" s="9"/>
      <c r="F112" s="19">
        <f>SUM(F103:F111)</f>
        <v>925</v>
      </c>
      <c r="G112" s="19">
        <f t="shared" ref="G112:J112" si="40">SUM(G103:G111)</f>
        <v>25.8</v>
      </c>
      <c r="H112" s="19">
        <f t="shared" si="40"/>
        <v>25.5</v>
      </c>
      <c r="I112" s="19">
        <f t="shared" si="40"/>
        <v>110.10000000000001</v>
      </c>
      <c r="J112" s="19">
        <f t="shared" si="40"/>
        <v>773</v>
      </c>
      <c r="K112" s="25"/>
      <c r="L112" s="19">
        <f t="shared" ref="L112" si="41">SUM(L103:L111)</f>
        <v>93.789999999999992</v>
      </c>
    </row>
    <row r="113" spans="1:12" ht="15" thickBot="1" x14ac:dyDescent="0.3">
      <c r="A113" s="29">
        <f>A96</f>
        <v>2</v>
      </c>
      <c r="B113" s="30">
        <f>B96</f>
        <v>1</v>
      </c>
      <c r="C113" s="52" t="s">
        <v>4</v>
      </c>
      <c r="D113" s="53"/>
      <c r="E113" s="31"/>
      <c r="F113" s="32">
        <f>F102+F112</f>
        <v>1515</v>
      </c>
      <c r="G113" s="32">
        <f t="shared" ref="G113" si="42">G102+G112</f>
        <v>44.3</v>
      </c>
      <c r="H113" s="32">
        <f t="shared" ref="H113" si="43">H102+H112</f>
        <v>43.3</v>
      </c>
      <c r="I113" s="32">
        <f t="shared" ref="I113" si="44">I102+I112</f>
        <v>192.9</v>
      </c>
      <c r="J113" s="32">
        <f t="shared" ref="J113:L113" si="45">J102+J112</f>
        <v>1339</v>
      </c>
      <c r="K113" s="32"/>
      <c r="L113" s="32">
        <f t="shared" si="45"/>
        <v>173.15</v>
      </c>
    </row>
    <row r="114" spans="1:12" ht="14.4" x14ac:dyDescent="0.3">
      <c r="A114" s="14">
        <v>2</v>
      </c>
      <c r="B114" s="15">
        <v>2</v>
      </c>
      <c r="C114" s="22" t="s">
        <v>20</v>
      </c>
      <c r="D114" s="5" t="s">
        <v>26</v>
      </c>
      <c r="E114" s="39" t="s">
        <v>79</v>
      </c>
      <c r="F114" s="40">
        <v>100</v>
      </c>
      <c r="G114" s="40">
        <v>0.7</v>
      </c>
      <c r="H114" s="40">
        <v>5</v>
      </c>
      <c r="I114" s="40">
        <v>3.4</v>
      </c>
      <c r="J114" s="40">
        <v>61</v>
      </c>
      <c r="K114" s="41">
        <v>45</v>
      </c>
      <c r="L114" s="40">
        <v>4.08</v>
      </c>
    </row>
    <row r="115" spans="1:12" ht="14.4" x14ac:dyDescent="0.3">
      <c r="A115" s="14"/>
      <c r="B115" s="15"/>
      <c r="C115" s="11"/>
      <c r="D115" s="6" t="s">
        <v>21</v>
      </c>
      <c r="E115" s="42" t="s">
        <v>80</v>
      </c>
      <c r="F115" s="43">
        <v>220</v>
      </c>
      <c r="G115" s="43">
        <v>14</v>
      </c>
      <c r="H115" s="43">
        <v>12</v>
      </c>
      <c r="I115" s="43">
        <v>15</v>
      </c>
      <c r="J115" s="43">
        <v>227</v>
      </c>
      <c r="K115" s="44" t="s">
        <v>116</v>
      </c>
      <c r="L115" s="43">
        <v>49.61</v>
      </c>
    </row>
    <row r="116" spans="1:12" ht="14.4" x14ac:dyDescent="0.3">
      <c r="A116" s="14"/>
      <c r="B116" s="15"/>
      <c r="C116" s="11"/>
      <c r="D116" s="7" t="s">
        <v>22</v>
      </c>
      <c r="E116" s="42" t="s">
        <v>115</v>
      </c>
      <c r="F116" s="43">
        <v>200</v>
      </c>
      <c r="G116" s="43">
        <v>0.1</v>
      </c>
      <c r="H116" s="43">
        <v>0</v>
      </c>
      <c r="I116" s="43">
        <v>22</v>
      </c>
      <c r="J116" s="43">
        <v>88</v>
      </c>
      <c r="K116" s="44">
        <v>943</v>
      </c>
      <c r="L116" s="43">
        <v>1.62</v>
      </c>
    </row>
    <row r="117" spans="1:12" ht="14.4" x14ac:dyDescent="0.3">
      <c r="A117" s="14"/>
      <c r="B117" s="15"/>
      <c r="C117" s="11"/>
      <c r="D117" s="7" t="s">
        <v>23</v>
      </c>
      <c r="E117" s="42" t="s">
        <v>62</v>
      </c>
      <c r="F117" s="43">
        <v>30</v>
      </c>
      <c r="G117" s="43">
        <v>2.7</v>
      </c>
      <c r="H117" s="43">
        <v>1</v>
      </c>
      <c r="I117" s="43">
        <v>19</v>
      </c>
      <c r="J117" s="43">
        <v>96</v>
      </c>
      <c r="K117" s="44"/>
      <c r="L117" s="43">
        <v>3.58</v>
      </c>
    </row>
    <row r="118" spans="1:12" ht="14.4" x14ac:dyDescent="0.3">
      <c r="A118" s="14"/>
      <c r="B118" s="15"/>
      <c r="C118" s="11"/>
      <c r="D118" s="7" t="s">
        <v>24</v>
      </c>
      <c r="E118" s="42" t="s">
        <v>81</v>
      </c>
      <c r="F118" s="43">
        <v>120</v>
      </c>
      <c r="G118" s="43">
        <v>1</v>
      </c>
      <c r="H118" s="43">
        <v>0</v>
      </c>
      <c r="I118" s="43">
        <v>24</v>
      </c>
      <c r="J118" s="43">
        <v>100</v>
      </c>
      <c r="K118" s="44">
        <v>847</v>
      </c>
      <c r="L118" s="43">
        <v>31.9</v>
      </c>
    </row>
    <row r="119" spans="1:12" ht="14.4" x14ac:dyDescent="0.3">
      <c r="A119" s="14"/>
      <c r="B119" s="15"/>
      <c r="C119" s="11"/>
      <c r="D119" s="6"/>
      <c r="E119" s="42"/>
      <c r="F119" s="43"/>
      <c r="G119" s="43"/>
      <c r="H119" s="43"/>
      <c r="I119" s="43"/>
      <c r="J119" s="43"/>
      <c r="K119" s="44"/>
      <c r="L119" s="43"/>
    </row>
    <row r="120" spans="1:12" ht="14.4" x14ac:dyDescent="0.3">
      <c r="A120" s="14"/>
      <c r="B120" s="15"/>
      <c r="C120" s="11"/>
      <c r="D120" s="6"/>
      <c r="E120" s="42"/>
      <c r="F120" s="43"/>
      <c r="G120" s="43"/>
      <c r="H120" s="43"/>
      <c r="I120" s="43"/>
      <c r="J120" s="43"/>
      <c r="K120" s="44"/>
      <c r="L120" s="43"/>
    </row>
    <row r="121" spans="1:12" ht="14.4" x14ac:dyDescent="0.3">
      <c r="A121" s="16"/>
      <c r="B121" s="17"/>
      <c r="C121" s="8"/>
      <c r="D121" s="18" t="s">
        <v>32</v>
      </c>
      <c r="E121" s="9"/>
      <c r="F121" s="19">
        <f>SUM(F114:F120)</f>
        <v>670</v>
      </c>
      <c r="G121" s="19">
        <f>SUM(G114:G120)</f>
        <v>18.5</v>
      </c>
      <c r="H121" s="19">
        <f>SUM(H114:H120)</f>
        <v>18</v>
      </c>
      <c r="I121" s="19">
        <f>SUM(I114:I120)</f>
        <v>83.4</v>
      </c>
      <c r="J121" s="19">
        <f>SUM(J114:J120)</f>
        <v>572</v>
      </c>
      <c r="K121" s="25"/>
      <c r="L121" s="19">
        <f>SUM(L114:L120)</f>
        <v>90.789999999999992</v>
      </c>
    </row>
    <row r="122" spans="1:12" ht="14.4" x14ac:dyDescent="0.3">
      <c r="A122" s="13">
        <f>A114</f>
        <v>2</v>
      </c>
      <c r="B122" s="13">
        <f>B114</f>
        <v>2</v>
      </c>
      <c r="C122" s="10" t="s">
        <v>25</v>
      </c>
      <c r="D122" s="7" t="s">
        <v>26</v>
      </c>
      <c r="E122" s="42"/>
      <c r="F122" s="43"/>
      <c r="G122" s="43"/>
      <c r="H122" s="43"/>
      <c r="I122" s="43"/>
      <c r="J122" s="43"/>
      <c r="K122" s="44"/>
      <c r="L122" s="43"/>
    </row>
    <row r="123" spans="1:12" ht="14.4" x14ac:dyDescent="0.3">
      <c r="A123" s="14"/>
      <c r="B123" s="15"/>
      <c r="C123" s="11"/>
      <c r="D123" s="7" t="s">
        <v>27</v>
      </c>
      <c r="E123" s="42" t="s">
        <v>82</v>
      </c>
      <c r="F123" s="43">
        <v>260</v>
      </c>
      <c r="G123" s="43">
        <v>7</v>
      </c>
      <c r="H123" s="43">
        <v>13.9</v>
      </c>
      <c r="I123" s="43">
        <v>18</v>
      </c>
      <c r="J123" s="43">
        <v>199</v>
      </c>
      <c r="K123" s="44" t="s">
        <v>117</v>
      </c>
      <c r="L123" s="43">
        <v>19.82</v>
      </c>
    </row>
    <row r="124" spans="1:12" ht="14.4" x14ac:dyDescent="0.3">
      <c r="A124" s="14"/>
      <c r="B124" s="15"/>
      <c r="C124" s="11"/>
      <c r="D124" s="7" t="s">
        <v>28</v>
      </c>
      <c r="E124" s="42" t="s">
        <v>83</v>
      </c>
      <c r="F124" s="43">
        <v>200</v>
      </c>
      <c r="G124" s="43">
        <v>10.7</v>
      </c>
      <c r="H124" s="43">
        <v>6</v>
      </c>
      <c r="I124" s="43">
        <v>20.5</v>
      </c>
      <c r="J124" s="43">
        <v>200</v>
      </c>
      <c r="K124" s="44">
        <v>395</v>
      </c>
      <c r="L124" s="43">
        <v>14.06</v>
      </c>
    </row>
    <row r="125" spans="1:12" ht="14.4" x14ac:dyDescent="0.3">
      <c r="A125" s="14"/>
      <c r="B125" s="15"/>
      <c r="C125" s="11"/>
      <c r="D125" s="7" t="s">
        <v>29</v>
      </c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7" t="s">
        <v>127</v>
      </c>
      <c r="E126" s="42" t="s">
        <v>84</v>
      </c>
      <c r="F126" s="43">
        <v>200</v>
      </c>
      <c r="G126" s="43">
        <v>3.8</v>
      </c>
      <c r="H126" s="43">
        <v>4.3</v>
      </c>
      <c r="I126" s="43">
        <v>19.5</v>
      </c>
      <c r="J126" s="43">
        <v>132</v>
      </c>
      <c r="K126" s="44">
        <v>959</v>
      </c>
      <c r="L126" s="43">
        <v>7.89</v>
      </c>
    </row>
    <row r="127" spans="1:12" ht="14.4" x14ac:dyDescent="0.3">
      <c r="A127" s="14"/>
      <c r="B127" s="15"/>
      <c r="C127" s="11"/>
      <c r="D127" s="7" t="s">
        <v>30</v>
      </c>
      <c r="E127" s="42" t="s">
        <v>62</v>
      </c>
      <c r="F127" s="43">
        <v>30</v>
      </c>
      <c r="G127" s="43">
        <v>2.7</v>
      </c>
      <c r="H127" s="43">
        <v>1</v>
      </c>
      <c r="I127" s="43">
        <v>19</v>
      </c>
      <c r="J127" s="43">
        <v>96</v>
      </c>
      <c r="K127" s="44"/>
      <c r="L127" s="43">
        <v>2.69</v>
      </c>
    </row>
    <row r="128" spans="1:12" ht="14.4" x14ac:dyDescent="0.3">
      <c r="A128" s="14"/>
      <c r="B128" s="15"/>
      <c r="C128" s="11"/>
      <c r="D128" s="7" t="s">
        <v>31</v>
      </c>
      <c r="E128" s="42" t="s">
        <v>67</v>
      </c>
      <c r="F128" s="43">
        <v>30</v>
      </c>
      <c r="G128" s="43">
        <v>2</v>
      </c>
      <c r="H128" s="43">
        <v>1</v>
      </c>
      <c r="I128" s="43">
        <v>24</v>
      </c>
      <c r="J128" s="43">
        <v>113</v>
      </c>
      <c r="K128" s="44"/>
      <c r="L128" s="43">
        <v>1.04</v>
      </c>
    </row>
    <row r="129" spans="1:12" ht="14.4" x14ac:dyDescent="0.3">
      <c r="A129" s="14"/>
      <c r="B129" s="15"/>
      <c r="C129" s="11"/>
      <c r="D129" s="6"/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6"/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6"/>
      <c r="B131" s="17"/>
      <c r="C131" s="8"/>
      <c r="D131" s="18" t="s">
        <v>32</v>
      </c>
      <c r="E131" s="9"/>
      <c r="F131" s="19">
        <f>SUM(F122:F130)</f>
        <v>720</v>
      </c>
      <c r="G131" s="19">
        <f t="shared" ref="G131:J131" si="46">SUM(G122:G130)</f>
        <v>26.2</v>
      </c>
      <c r="H131" s="19">
        <f t="shared" si="46"/>
        <v>26.2</v>
      </c>
      <c r="I131" s="19">
        <f t="shared" si="46"/>
        <v>101</v>
      </c>
      <c r="J131" s="19">
        <f t="shared" si="46"/>
        <v>740</v>
      </c>
      <c r="K131" s="25"/>
      <c r="L131" s="19">
        <f t="shared" ref="L131" si="47">SUM(L122:L130)</f>
        <v>45.5</v>
      </c>
    </row>
    <row r="132" spans="1:12" ht="15" thickBot="1" x14ac:dyDescent="0.3">
      <c r="A132" s="33">
        <f>A114</f>
        <v>2</v>
      </c>
      <c r="B132" s="33">
        <f>B114</f>
        <v>2</v>
      </c>
      <c r="C132" s="52" t="s">
        <v>4</v>
      </c>
      <c r="D132" s="53"/>
      <c r="E132" s="31"/>
      <c r="F132" s="32">
        <f>F121+F131</f>
        <v>1390</v>
      </c>
      <c r="G132" s="32">
        <f t="shared" ref="G132" si="48">G121+G131</f>
        <v>44.7</v>
      </c>
      <c r="H132" s="32">
        <f t="shared" ref="H132" si="49">H121+H131</f>
        <v>44.2</v>
      </c>
      <c r="I132" s="32">
        <f t="shared" ref="I132" si="50">I121+I131</f>
        <v>184.4</v>
      </c>
      <c r="J132" s="32">
        <f t="shared" ref="J132:L132" si="51">J121+J131</f>
        <v>1312</v>
      </c>
      <c r="K132" s="32"/>
      <c r="L132" s="32">
        <f t="shared" si="51"/>
        <v>136.29</v>
      </c>
    </row>
    <row r="133" spans="1:12" ht="14.4" x14ac:dyDescent="0.3">
      <c r="A133" s="20">
        <v>2</v>
      </c>
      <c r="B133" s="21">
        <v>3</v>
      </c>
      <c r="C133" s="22" t="s">
        <v>20</v>
      </c>
      <c r="D133" s="5" t="s">
        <v>26</v>
      </c>
      <c r="E133" s="39" t="s">
        <v>50</v>
      </c>
      <c r="F133" s="40">
        <v>100</v>
      </c>
      <c r="G133" s="40">
        <v>0.8</v>
      </c>
      <c r="H133" s="40">
        <v>0.3</v>
      </c>
      <c r="I133" s="40">
        <v>5</v>
      </c>
      <c r="J133" s="40">
        <v>25</v>
      </c>
      <c r="K133" s="41"/>
      <c r="L133" s="40">
        <v>2.85</v>
      </c>
    </row>
    <row r="134" spans="1:12" ht="14.4" x14ac:dyDescent="0.3">
      <c r="A134" s="23"/>
      <c r="B134" s="15"/>
      <c r="C134" s="11"/>
      <c r="D134" s="6" t="s">
        <v>21</v>
      </c>
      <c r="E134" s="42" t="s">
        <v>86</v>
      </c>
      <c r="F134" s="43">
        <v>250</v>
      </c>
      <c r="G134" s="43">
        <v>15.4</v>
      </c>
      <c r="H134" s="43">
        <v>17</v>
      </c>
      <c r="I134" s="43">
        <v>37</v>
      </c>
      <c r="J134" s="43">
        <v>363</v>
      </c>
      <c r="K134" s="44" t="s">
        <v>118</v>
      </c>
      <c r="L134" s="43">
        <v>51.45</v>
      </c>
    </row>
    <row r="135" spans="1:12" ht="14.4" x14ac:dyDescent="0.3">
      <c r="A135" s="23"/>
      <c r="B135" s="15"/>
      <c r="C135" s="11"/>
      <c r="D135" s="7" t="s">
        <v>22</v>
      </c>
      <c r="E135" s="42" t="s">
        <v>41</v>
      </c>
      <c r="F135" s="43">
        <v>200</v>
      </c>
      <c r="G135" s="43">
        <v>0</v>
      </c>
      <c r="H135" s="43">
        <v>0</v>
      </c>
      <c r="I135" s="43">
        <v>14.9</v>
      </c>
      <c r="J135" s="43">
        <v>60</v>
      </c>
      <c r="K135" s="44"/>
      <c r="L135" s="43">
        <v>20.52</v>
      </c>
    </row>
    <row r="136" spans="1:12" ht="15.75" customHeight="1" x14ac:dyDescent="0.3">
      <c r="A136" s="23"/>
      <c r="B136" s="15"/>
      <c r="C136" s="11"/>
      <c r="D136" s="7" t="s">
        <v>23</v>
      </c>
      <c r="E136" s="42" t="s">
        <v>62</v>
      </c>
      <c r="F136" s="43">
        <v>40</v>
      </c>
      <c r="G136" s="43">
        <v>2.7</v>
      </c>
      <c r="H136" s="43">
        <v>1</v>
      </c>
      <c r="I136" s="43">
        <v>19</v>
      </c>
      <c r="J136" s="43">
        <v>96</v>
      </c>
      <c r="K136" s="44"/>
      <c r="L136" s="43">
        <v>3.58</v>
      </c>
    </row>
    <row r="137" spans="1:12" ht="14.4" x14ac:dyDescent="0.3">
      <c r="A137" s="23"/>
      <c r="B137" s="15"/>
      <c r="C137" s="11"/>
      <c r="D137" s="6"/>
      <c r="E137" s="42"/>
      <c r="F137" s="43"/>
      <c r="G137" s="43"/>
      <c r="H137" s="43"/>
      <c r="I137" s="43"/>
      <c r="J137" s="43"/>
      <c r="K137" s="44"/>
      <c r="L137" s="43"/>
    </row>
    <row r="138" spans="1:12" ht="14.4" x14ac:dyDescent="0.3">
      <c r="A138" s="23"/>
      <c r="B138" s="15"/>
      <c r="C138" s="11"/>
      <c r="D138" s="6"/>
      <c r="E138" s="42"/>
      <c r="F138" s="43"/>
      <c r="G138" s="43"/>
      <c r="H138" s="43"/>
      <c r="I138" s="43"/>
      <c r="J138" s="43"/>
      <c r="K138" s="44"/>
      <c r="L138" s="43"/>
    </row>
    <row r="139" spans="1:12" ht="14.4" x14ac:dyDescent="0.3">
      <c r="A139" s="24"/>
      <c r="B139" s="17"/>
      <c r="C139" s="8"/>
      <c r="D139" s="18" t="s">
        <v>32</v>
      </c>
      <c r="E139" s="9"/>
      <c r="F139" s="19">
        <f>SUM(F133:F138)</f>
        <v>590</v>
      </c>
      <c r="G139" s="19">
        <f>SUM(G133:G138)</f>
        <v>18.899999999999999</v>
      </c>
      <c r="H139" s="19">
        <f>SUM(H133:H138)</f>
        <v>18.3</v>
      </c>
      <c r="I139" s="19">
        <f>SUM(I133:I138)</f>
        <v>75.900000000000006</v>
      </c>
      <c r="J139" s="19">
        <f>SUM(J133:J138)</f>
        <v>544</v>
      </c>
      <c r="K139" s="25"/>
      <c r="L139" s="19">
        <f>SUM(L133:L138)</f>
        <v>78.400000000000006</v>
      </c>
    </row>
    <row r="140" spans="1:12" ht="14.4" x14ac:dyDescent="0.3">
      <c r="A140" s="26">
        <f>A133</f>
        <v>2</v>
      </c>
      <c r="B140" s="13">
        <f>B133</f>
        <v>3</v>
      </c>
      <c r="C140" s="10" t="s">
        <v>25</v>
      </c>
      <c r="D140" s="7" t="s">
        <v>26</v>
      </c>
      <c r="E140" s="42" t="s">
        <v>87</v>
      </c>
      <c r="F140" s="43">
        <v>100</v>
      </c>
      <c r="G140" s="43">
        <v>0.1</v>
      </c>
      <c r="H140" s="43">
        <v>3.8</v>
      </c>
      <c r="I140" s="43">
        <v>5.7</v>
      </c>
      <c r="J140" s="43">
        <v>57</v>
      </c>
      <c r="K140" s="44">
        <v>33</v>
      </c>
      <c r="L140" s="43">
        <v>5.07</v>
      </c>
    </row>
    <row r="141" spans="1:12" ht="14.4" x14ac:dyDescent="0.3">
      <c r="A141" s="23"/>
      <c r="B141" s="15"/>
      <c r="C141" s="11"/>
      <c r="D141" s="7" t="s">
        <v>27</v>
      </c>
      <c r="E141" s="42" t="s">
        <v>88</v>
      </c>
      <c r="F141" s="43">
        <v>260</v>
      </c>
      <c r="G141" s="43">
        <v>9.9</v>
      </c>
      <c r="H141" s="43">
        <v>7.7</v>
      </c>
      <c r="I141" s="43">
        <v>30</v>
      </c>
      <c r="J141" s="43">
        <v>229</v>
      </c>
      <c r="K141" s="44" t="s">
        <v>119</v>
      </c>
      <c r="L141" s="43">
        <v>20.41</v>
      </c>
    </row>
    <row r="142" spans="1:12" ht="14.4" x14ac:dyDescent="0.3">
      <c r="A142" s="23"/>
      <c r="B142" s="15"/>
      <c r="C142" s="11"/>
      <c r="D142" s="7" t="s">
        <v>28</v>
      </c>
      <c r="E142" s="42" t="s">
        <v>89</v>
      </c>
      <c r="F142" s="43">
        <v>230</v>
      </c>
      <c r="G142" s="43">
        <v>13.3</v>
      </c>
      <c r="H142" s="43">
        <v>13.7</v>
      </c>
      <c r="I142" s="43">
        <v>28.9</v>
      </c>
      <c r="J142" s="43">
        <v>292</v>
      </c>
      <c r="K142" s="44" t="s">
        <v>120</v>
      </c>
      <c r="L142" s="43">
        <v>45</v>
      </c>
    </row>
    <row r="143" spans="1:12" ht="14.4" x14ac:dyDescent="0.3">
      <c r="A143" s="23"/>
      <c r="B143" s="15"/>
      <c r="C143" s="11"/>
      <c r="D143" s="7" t="s">
        <v>29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7" t="s">
        <v>127</v>
      </c>
      <c r="E144" s="42" t="s">
        <v>42</v>
      </c>
      <c r="F144" s="43">
        <v>200</v>
      </c>
      <c r="G144" s="43">
        <v>0.1</v>
      </c>
      <c r="H144" s="43"/>
      <c r="I144" s="43">
        <v>8</v>
      </c>
      <c r="J144" s="43">
        <v>32</v>
      </c>
      <c r="K144" s="44">
        <v>943</v>
      </c>
      <c r="L144" s="43">
        <v>3.18</v>
      </c>
    </row>
    <row r="145" spans="1:12" ht="14.4" x14ac:dyDescent="0.3">
      <c r="A145" s="23"/>
      <c r="B145" s="15"/>
      <c r="C145" s="11"/>
      <c r="D145" s="7" t="s">
        <v>30</v>
      </c>
      <c r="E145" s="42" t="s">
        <v>62</v>
      </c>
      <c r="F145" s="43">
        <v>30</v>
      </c>
      <c r="G145" s="43">
        <v>2.7</v>
      </c>
      <c r="H145" s="43">
        <v>1</v>
      </c>
      <c r="I145" s="43">
        <v>19</v>
      </c>
      <c r="J145" s="43">
        <v>96</v>
      </c>
      <c r="K145" s="44"/>
      <c r="L145" s="43">
        <v>2.69</v>
      </c>
    </row>
    <row r="146" spans="1:12" ht="14.4" x14ac:dyDescent="0.3">
      <c r="A146" s="23"/>
      <c r="B146" s="15"/>
      <c r="C146" s="11"/>
      <c r="D146" s="7" t="s">
        <v>24</v>
      </c>
      <c r="E146" s="42" t="s">
        <v>38</v>
      </c>
      <c r="F146" s="43">
        <v>100</v>
      </c>
      <c r="G146" s="43">
        <v>0.7</v>
      </c>
      <c r="H146" s="43"/>
      <c r="I146" s="43">
        <v>11.6</v>
      </c>
      <c r="J146" s="43">
        <v>49</v>
      </c>
      <c r="K146" s="44">
        <v>847</v>
      </c>
      <c r="L146" s="43">
        <v>15</v>
      </c>
    </row>
    <row r="147" spans="1:12" ht="14.4" x14ac:dyDescent="0.3">
      <c r="A147" s="23"/>
      <c r="B147" s="15"/>
      <c r="C147" s="11"/>
      <c r="D147" s="6"/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6"/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4"/>
      <c r="B149" s="17"/>
      <c r="C149" s="8"/>
      <c r="D149" s="18" t="s">
        <v>32</v>
      </c>
      <c r="E149" s="9"/>
      <c r="F149" s="19">
        <f>SUM(F140:F148)</f>
        <v>920</v>
      </c>
      <c r="G149" s="19">
        <f t="shared" ref="G149:J149" si="52">SUM(G140:G148)</f>
        <v>26.8</v>
      </c>
      <c r="H149" s="19">
        <f t="shared" si="52"/>
        <v>26.2</v>
      </c>
      <c r="I149" s="19">
        <f t="shared" si="52"/>
        <v>103.19999999999999</v>
      </c>
      <c r="J149" s="19">
        <f t="shared" si="52"/>
        <v>755</v>
      </c>
      <c r="K149" s="25"/>
      <c r="L149" s="19">
        <f t="shared" ref="L149" si="53">SUM(L140:L148)</f>
        <v>91.350000000000009</v>
      </c>
    </row>
    <row r="150" spans="1:12" ht="15" thickBot="1" x14ac:dyDescent="0.3">
      <c r="A150" s="29">
        <f>A133</f>
        <v>2</v>
      </c>
      <c r="B150" s="30">
        <f>B133</f>
        <v>3</v>
      </c>
      <c r="C150" s="52" t="s">
        <v>4</v>
      </c>
      <c r="D150" s="53"/>
      <c r="E150" s="31"/>
      <c r="F150" s="32">
        <f>F139+F149</f>
        <v>1510</v>
      </c>
      <c r="G150" s="32">
        <f t="shared" ref="G150" si="54">G139+G149</f>
        <v>45.7</v>
      </c>
      <c r="H150" s="32">
        <f t="shared" ref="H150" si="55">H139+H149</f>
        <v>44.5</v>
      </c>
      <c r="I150" s="32">
        <f t="shared" ref="I150" si="56">I139+I149</f>
        <v>179.1</v>
      </c>
      <c r="J150" s="32">
        <f t="shared" ref="J150:L150" si="57">J139+J149</f>
        <v>1299</v>
      </c>
      <c r="K150" s="32"/>
      <c r="L150" s="32">
        <f t="shared" si="57"/>
        <v>169.75</v>
      </c>
    </row>
    <row r="151" spans="1:12" ht="14.4" x14ac:dyDescent="0.3">
      <c r="A151" s="20">
        <v>2</v>
      </c>
      <c r="B151" s="21">
        <v>4</v>
      </c>
      <c r="C151" s="22" t="s">
        <v>20</v>
      </c>
      <c r="D151" s="5" t="s">
        <v>21</v>
      </c>
      <c r="E151" s="39" t="s">
        <v>90</v>
      </c>
      <c r="F151" s="40">
        <v>290</v>
      </c>
      <c r="G151" s="40">
        <v>15</v>
      </c>
      <c r="H151" s="40">
        <v>17.5</v>
      </c>
      <c r="I151" s="40">
        <v>15.3</v>
      </c>
      <c r="J151" s="40">
        <v>279</v>
      </c>
      <c r="K151" s="41" t="s">
        <v>121</v>
      </c>
      <c r="L151" s="40">
        <v>40.26</v>
      </c>
    </row>
    <row r="152" spans="1:12" ht="14.4" x14ac:dyDescent="0.3">
      <c r="A152" s="23"/>
      <c r="B152" s="15"/>
      <c r="C152" s="11"/>
      <c r="D152" s="7" t="s">
        <v>22</v>
      </c>
      <c r="E152" s="42" t="s">
        <v>75</v>
      </c>
      <c r="F152" s="43">
        <v>200</v>
      </c>
      <c r="G152" s="43">
        <v>0.5</v>
      </c>
      <c r="H152" s="43"/>
      <c r="I152" s="43">
        <v>23.4</v>
      </c>
      <c r="J152" s="43">
        <v>96</v>
      </c>
      <c r="K152" s="44">
        <v>868</v>
      </c>
      <c r="L152" s="43">
        <v>4.26</v>
      </c>
    </row>
    <row r="153" spans="1:12" ht="14.4" x14ac:dyDescent="0.3">
      <c r="A153" s="23"/>
      <c r="B153" s="15"/>
      <c r="C153" s="11"/>
      <c r="D153" s="7" t="s">
        <v>23</v>
      </c>
      <c r="E153" s="42" t="s">
        <v>54</v>
      </c>
      <c r="F153" s="43">
        <v>30</v>
      </c>
      <c r="G153" s="43">
        <v>2.7</v>
      </c>
      <c r="H153" s="43">
        <v>1</v>
      </c>
      <c r="I153" s="43">
        <v>19</v>
      </c>
      <c r="J153" s="43">
        <v>96</v>
      </c>
      <c r="K153" s="44"/>
      <c r="L153" s="43">
        <v>2.69</v>
      </c>
    </row>
    <row r="154" spans="1:12" ht="14.4" x14ac:dyDescent="0.3">
      <c r="A154" s="23"/>
      <c r="B154" s="15"/>
      <c r="C154" s="11"/>
      <c r="D154" s="7" t="s">
        <v>24</v>
      </c>
      <c r="E154" s="42" t="s">
        <v>91</v>
      </c>
      <c r="F154" s="43">
        <v>100</v>
      </c>
      <c r="G154" s="43">
        <v>0.3</v>
      </c>
      <c r="H154" s="43"/>
      <c r="I154" s="43">
        <v>23.6</v>
      </c>
      <c r="J154" s="43">
        <v>96</v>
      </c>
      <c r="K154" s="44"/>
      <c r="L154" s="43">
        <v>18.2</v>
      </c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3"/>
      <c r="B156" s="15"/>
      <c r="C156" s="11"/>
      <c r="D156" s="6"/>
      <c r="E156" s="42"/>
      <c r="F156" s="43"/>
      <c r="G156" s="43"/>
      <c r="H156" s="43"/>
      <c r="I156" s="43"/>
      <c r="J156" s="43"/>
      <c r="K156" s="44"/>
      <c r="L156" s="43"/>
    </row>
    <row r="157" spans="1:12" ht="14.4" x14ac:dyDescent="0.3">
      <c r="A157" s="24"/>
      <c r="B157" s="17"/>
      <c r="C157" s="8"/>
      <c r="D157" s="18" t="s">
        <v>32</v>
      </c>
      <c r="E157" s="9"/>
      <c r="F157" s="19">
        <f>SUM(F151:F156)</f>
        <v>620</v>
      </c>
      <c r="G157" s="19">
        <f>SUM(G151:G156)</f>
        <v>18.5</v>
      </c>
      <c r="H157" s="19">
        <f>SUM(H151:H156)</f>
        <v>18.5</v>
      </c>
      <c r="I157" s="19">
        <f>SUM(I151:I156)</f>
        <v>81.300000000000011</v>
      </c>
      <c r="J157" s="19">
        <f>SUM(J151:J156)</f>
        <v>567</v>
      </c>
      <c r="K157" s="25"/>
      <c r="L157" s="19">
        <f>SUM(L151:L156)</f>
        <v>65.41</v>
      </c>
    </row>
    <row r="158" spans="1:12" ht="14.4" x14ac:dyDescent="0.3">
      <c r="A158" s="26">
        <f>A151</f>
        <v>2</v>
      </c>
      <c r="B158" s="13">
        <f>B151</f>
        <v>4</v>
      </c>
      <c r="C158" s="10" t="s">
        <v>25</v>
      </c>
      <c r="D158" s="7" t="s">
        <v>26</v>
      </c>
      <c r="E158" s="42" t="s">
        <v>92</v>
      </c>
      <c r="F158" s="43">
        <v>60</v>
      </c>
      <c r="G158" s="43">
        <v>0.4</v>
      </c>
      <c r="H158" s="43">
        <v>0.1</v>
      </c>
      <c r="I158" s="43">
        <v>0.8</v>
      </c>
      <c r="J158" s="43">
        <v>6</v>
      </c>
      <c r="K158" s="44"/>
      <c r="L158" s="43">
        <v>8</v>
      </c>
    </row>
    <row r="159" spans="1:12" ht="14.4" x14ac:dyDescent="0.3">
      <c r="A159" s="23"/>
      <c r="B159" s="15"/>
      <c r="C159" s="11"/>
      <c r="D159" s="7" t="s">
        <v>27</v>
      </c>
      <c r="E159" s="42" t="s">
        <v>93</v>
      </c>
      <c r="F159" s="43">
        <v>250</v>
      </c>
      <c r="G159" s="43">
        <v>12</v>
      </c>
      <c r="H159" s="43">
        <v>13</v>
      </c>
      <c r="I159" s="43">
        <v>26</v>
      </c>
      <c r="J159" s="43">
        <v>270</v>
      </c>
      <c r="K159" s="44">
        <v>209</v>
      </c>
      <c r="L159" s="43">
        <v>27</v>
      </c>
    </row>
    <row r="160" spans="1:12" ht="14.4" x14ac:dyDescent="0.3">
      <c r="A160" s="23"/>
      <c r="B160" s="15"/>
      <c r="C160" s="11"/>
      <c r="D160" s="7" t="s">
        <v>28</v>
      </c>
      <c r="E160" s="42" t="s">
        <v>94</v>
      </c>
      <c r="F160" s="43">
        <v>200</v>
      </c>
      <c r="G160" s="43">
        <v>10.4</v>
      </c>
      <c r="H160" s="43">
        <v>12.6</v>
      </c>
      <c r="I160" s="43">
        <v>25</v>
      </c>
      <c r="J160" s="43">
        <v>255</v>
      </c>
      <c r="K160" s="44">
        <v>265</v>
      </c>
      <c r="L160" s="43">
        <v>55</v>
      </c>
    </row>
    <row r="161" spans="1:12" ht="14.4" x14ac:dyDescent="0.3">
      <c r="A161" s="23"/>
      <c r="B161" s="15"/>
      <c r="C161" s="11"/>
      <c r="D161" s="7" t="s">
        <v>127</v>
      </c>
      <c r="E161" s="42" t="s">
        <v>95</v>
      </c>
      <c r="F161" s="43">
        <v>200</v>
      </c>
      <c r="G161" s="43">
        <v>0.8</v>
      </c>
      <c r="H161" s="43"/>
      <c r="I161" s="43">
        <v>27</v>
      </c>
      <c r="J161" s="43">
        <v>111</v>
      </c>
      <c r="K161" s="44">
        <v>859</v>
      </c>
      <c r="L161" s="43">
        <v>11.32</v>
      </c>
    </row>
    <row r="162" spans="1:12" ht="14.4" x14ac:dyDescent="0.3">
      <c r="A162" s="23"/>
      <c r="B162" s="15"/>
      <c r="C162" s="11"/>
      <c r="D162" s="7" t="s">
        <v>29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7" t="s">
        <v>30</v>
      </c>
      <c r="E163" s="42" t="s">
        <v>62</v>
      </c>
      <c r="F163" s="43">
        <v>30</v>
      </c>
      <c r="G163" s="43">
        <v>2.7</v>
      </c>
      <c r="H163" s="43">
        <v>1</v>
      </c>
      <c r="I163" s="43">
        <v>19</v>
      </c>
      <c r="J163" s="43">
        <v>96</v>
      </c>
      <c r="K163" s="44"/>
      <c r="L163" s="43">
        <v>2.69</v>
      </c>
    </row>
    <row r="164" spans="1:12" ht="14.4" x14ac:dyDescent="0.3">
      <c r="A164" s="23"/>
      <c r="B164" s="15"/>
      <c r="C164" s="11"/>
      <c r="D164" s="7" t="s">
        <v>31</v>
      </c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3"/>
      <c r="B165" s="15"/>
      <c r="C165" s="11"/>
      <c r="D165" s="6"/>
      <c r="E165" s="42"/>
      <c r="F165" s="43"/>
      <c r="G165" s="43"/>
      <c r="H165" s="43"/>
      <c r="I165" s="43"/>
      <c r="J165" s="43"/>
      <c r="K165" s="44"/>
      <c r="L165" s="43"/>
    </row>
    <row r="166" spans="1:12" ht="14.4" x14ac:dyDescent="0.3">
      <c r="A166" s="23"/>
      <c r="B166" s="15"/>
      <c r="C166" s="11"/>
      <c r="D166" s="6"/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4"/>
      <c r="B167" s="17"/>
      <c r="C167" s="8"/>
      <c r="D167" s="18" t="s">
        <v>32</v>
      </c>
      <c r="E167" s="9"/>
      <c r="F167" s="19">
        <f>SUM(F158:F166)</f>
        <v>740</v>
      </c>
      <c r="G167" s="19">
        <f t="shared" ref="G167:J167" si="58">SUM(G158:G166)</f>
        <v>26.3</v>
      </c>
      <c r="H167" s="19">
        <f t="shared" si="58"/>
        <v>26.7</v>
      </c>
      <c r="I167" s="19">
        <f t="shared" si="58"/>
        <v>97.8</v>
      </c>
      <c r="J167" s="19">
        <f t="shared" si="58"/>
        <v>738</v>
      </c>
      <c r="K167" s="25"/>
      <c r="L167" s="19">
        <f t="shared" ref="L167" si="59">SUM(L158:L166)</f>
        <v>104.00999999999999</v>
      </c>
    </row>
    <row r="168" spans="1:12" ht="15" thickBot="1" x14ac:dyDescent="0.3">
      <c r="A168" s="29">
        <f>A151</f>
        <v>2</v>
      </c>
      <c r="B168" s="30">
        <f>B151</f>
        <v>4</v>
      </c>
      <c r="C168" s="52" t="s">
        <v>4</v>
      </c>
      <c r="D168" s="53"/>
      <c r="E168" s="31"/>
      <c r="F168" s="32">
        <f>F157+F167</f>
        <v>1360</v>
      </c>
      <c r="G168" s="32">
        <f t="shared" ref="G168" si="60">G157+G167</f>
        <v>44.8</v>
      </c>
      <c r="H168" s="32">
        <f t="shared" ref="H168" si="61">H157+H167</f>
        <v>45.2</v>
      </c>
      <c r="I168" s="32">
        <f t="shared" ref="I168" si="62">I157+I167</f>
        <v>179.10000000000002</v>
      </c>
      <c r="J168" s="32">
        <f t="shared" ref="J168:L168" si="63">J157+J167</f>
        <v>1305</v>
      </c>
      <c r="K168" s="32"/>
      <c r="L168" s="32">
        <f t="shared" si="63"/>
        <v>169.42</v>
      </c>
    </row>
    <row r="169" spans="1:12" ht="14.4" x14ac:dyDescent="0.3">
      <c r="A169" s="20">
        <v>2</v>
      </c>
      <c r="B169" s="21">
        <v>5</v>
      </c>
      <c r="C169" s="22" t="s">
        <v>20</v>
      </c>
      <c r="D169" s="5" t="s">
        <v>21</v>
      </c>
      <c r="E169" s="39" t="s">
        <v>96</v>
      </c>
      <c r="F169" s="40">
        <v>180</v>
      </c>
      <c r="G169" s="40">
        <v>9</v>
      </c>
      <c r="H169" s="40">
        <v>16</v>
      </c>
      <c r="I169" s="40">
        <v>20</v>
      </c>
      <c r="J169" s="40">
        <v>257</v>
      </c>
      <c r="K169" s="41">
        <v>469</v>
      </c>
      <c r="L169" s="40">
        <v>53.72</v>
      </c>
    </row>
    <row r="170" spans="1:12" ht="14.4" x14ac:dyDescent="0.3">
      <c r="A170" s="23"/>
      <c r="B170" s="15"/>
      <c r="C170" s="11"/>
      <c r="D170" s="7" t="s">
        <v>22</v>
      </c>
      <c r="E170" s="42" t="s">
        <v>43</v>
      </c>
      <c r="F170" s="43">
        <v>200</v>
      </c>
      <c r="G170" s="43">
        <v>5.9</v>
      </c>
      <c r="H170" s="43">
        <v>1.5</v>
      </c>
      <c r="I170" s="43">
        <v>20</v>
      </c>
      <c r="J170" s="43">
        <v>117</v>
      </c>
      <c r="K170" s="44">
        <v>951</v>
      </c>
      <c r="L170" s="43">
        <v>8.48</v>
      </c>
    </row>
    <row r="171" spans="1:12" ht="14.4" x14ac:dyDescent="0.3">
      <c r="A171" s="23"/>
      <c r="B171" s="15"/>
      <c r="C171" s="11"/>
      <c r="D171" s="7" t="s">
        <v>23</v>
      </c>
      <c r="E171" s="42" t="s">
        <v>62</v>
      </c>
      <c r="F171" s="43">
        <v>40</v>
      </c>
      <c r="G171" s="43">
        <v>2.7</v>
      </c>
      <c r="H171" s="43">
        <v>1</v>
      </c>
      <c r="I171" s="43">
        <v>19</v>
      </c>
      <c r="J171" s="43">
        <v>96</v>
      </c>
      <c r="K171" s="44"/>
      <c r="L171" s="43">
        <v>3.58</v>
      </c>
    </row>
    <row r="172" spans="1:12" ht="14.4" x14ac:dyDescent="0.3">
      <c r="A172" s="23"/>
      <c r="B172" s="15"/>
      <c r="C172" s="11"/>
      <c r="D172" s="7" t="s">
        <v>24</v>
      </c>
      <c r="E172" s="42" t="s">
        <v>97</v>
      </c>
      <c r="F172" s="43">
        <v>150</v>
      </c>
      <c r="G172" s="43">
        <v>0.5</v>
      </c>
      <c r="H172" s="43"/>
      <c r="I172" s="43">
        <v>12.6</v>
      </c>
      <c r="J172" s="43">
        <v>52</v>
      </c>
      <c r="K172" s="44">
        <v>847</v>
      </c>
      <c r="L172" s="43">
        <v>16</v>
      </c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.75" customHeight="1" x14ac:dyDescent="0.3">
      <c r="A175" s="24"/>
      <c r="B175" s="17"/>
      <c r="C175" s="8"/>
      <c r="D175" s="18" t="s">
        <v>32</v>
      </c>
      <c r="E175" s="9"/>
      <c r="F175" s="19">
        <f>SUM(F169:F174)</f>
        <v>570</v>
      </c>
      <c r="G175" s="19">
        <f>SUM(G169:G174)</f>
        <v>18.100000000000001</v>
      </c>
      <c r="H175" s="19">
        <f>SUM(H169:H174)</f>
        <v>18.5</v>
      </c>
      <c r="I175" s="19">
        <f>SUM(I169:I174)</f>
        <v>71.599999999999994</v>
      </c>
      <c r="J175" s="19">
        <f>SUM(J169:J174)</f>
        <v>522</v>
      </c>
      <c r="K175" s="25"/>
      <c r="L175" s="19">
        <f>SUM(L169:L174)</f>
        <v>81.78</v>
      </c>
    </row>
    <row r="176" spans="1:12" ht="14.4" x14ac:dyDescent="0.3">
      <c r="A176" s="26">
        <f>A169</f>
        <v>2</v>
      </c>
      <c r="B176" s="13">
        <f>B169</f>
        <v>5</v>
      </c>
      <c r="C176" s="10" t="s">
        <v>25</v>
      </c>
      <c r="D176" s="7" t="s">
        <v>26</v>
      </c>
      <c r="E176" s="42" t="s">
        <v>44</v>
      </c>
      <c r="F176" s="43">
        <v>100</v>
      </c>
      <c r="G176" s="43">
        <v>1</v>
      </c>
      <c r="H176" s="43">
        <v>4</v>
      </c>
      <c r="I176" s="43">
        <v>10</v>
      </c>
      <c r="J176" s="43">
        <v>80</v>
      </c>
      <c r="K176" s="44">
        <v>126</v>
      </c>
      <c r="L176" s="43">
        <v>7.54</v>
      </c>
    </row>
    <row r="177" spans="1:12" ht="14.4" x14ac:dyDescent="0.3">
      <c r="A177" s="23"/>
      <c r="B177" s="15"/>
      <c r="C177" s="11"/>
      <c r="D177" s="7" t="s">
        <v>27</v>
      </c>
      <c r="E177" s="42" t="s">
        <v>98</v>
      </c>
      <c r="F177" s="43">
        <v>250</v>
      </c>
      <c r="G177" s="43">
        <v>10</v>
      </c>
      <c r="H177" s="43">
        <v>10.9</v>
      </c>
      <c r="I177" s="43">
        <v>20.2</v>
      </c>
      <c r="J177" s="43">
        <v>219</v>
      </c>
      <c r="K177" s="44" t="s">
        <v>122</v>
      </c>
      <c r="L177" s="43">
        <v>16.88</v>
      </c>
    </row>
    <row r="178" spans="1:12" ht="14.4" x14ac:dyDescent="0.3">
      <c r="A178" s="23"/>
      <c r="B178" s="15"/>
      <c r="C178" s="11"/>
      <c r="D178" s="7" t="s">
        <v>28</v>
      </c>
      <c r="E178" s="42" t="s">
        <v>99</v>
      </c>
      <c r="F178" s="43">
        <v>230</v>
      </c>
      <c r="G178" s="43">
        <v>11</v>
      </c>
      <c r="H178" s="43">
        <v>9</v>
      </c>
      <c r="I178" s="43">
        <v>17</v>
      </c>
      <c r="J178" s="43">
        <v>193</v>
      </c>
      <c r="K178" s="44" t="s">
        <v>123</v>
      </c>
      <c r="L178" s="43">
        <v>50.2</v>
      </c>
    </row>
    <row r="179" spans="1:12" ht="14.4" x14ac:dyDescent="0.3">
      <c r="A179" s="23"/>
      <c r="B179" s="15"/>
      <c r="C179" s="11"/>
      <c r="D179" s="7" t="s">
        <v>29</v>
      </c>
      <c r="E179" s="42"/>
      <c r="F179" s="43"/>
      <c r="G179" s="43"/>
      <c r="H179" s="43"/>
      <c r="I179" s="43"/>
      <c r="J179" s="43"/>
      <c r="K179" s="44"/>
      <c r="L179" s="43"/>
    </row>
    <row r="180" spans="1:12" ht="14.4" x14ac:dyDescent="0.3">
      <c r="A180" s="23"/>
      <c r="B180" s="15"/>
      <c r="C180" s="11"/>
      <c r="D180" s="7" t="s">
        <v>127</v>
      </c>
      <c r="E180" s="42" t="s">
        <v>42</v>
      </c>
      <c r="F180" s="43">
        <v>200</v>
      </c>
      <c r="G180" s="43">
        <v>0.1</v>
      </c>
      <c r="H180" s="43"/>
      <c r="I180" s="43">
        <v>11.8</v>
      </c>
      <c r="J180" s="43">
        <v>48</v>
      </c>
      <c r="K180" s="44">
        <v>943</v>
      </c>
      <c r="L180" s="43">
        <v>3.18</v>
      </c>
    </row>
    <row r="181" spans="1:12" ht="14.4" x14ac:dyDescent="0.3">
      <c r="A181" s="23"/>
      <c r="B181" s="15"/>
      <c r="C181" s="11"/>
      <c r="D181" s="7" t="s">
        <v>30</v>
      </c>
      <c r="E181" s="42" t="s">
        <v>62</v>
      </c>
      <c r="F181" s="43">
        <v>30</v>
      </c>
      <c r="G181" s="43">
        <v>2.7</v>
      </c>
      <c r="H181" s="43">
        <v>1</v>
      </c>
      <c r="I181" s="43">
        <v>19</v>
      </c>
      <c r="J181" s="43">
        <v>96</v>
      </c>
      <c r="K181" s="44"/>
      <c r="L181" s="43">
        <v>2.69</v>
      </c>
    </row>
    <row r="182" spans="1:12" ht="14.4" x14ac:dyDescent="0.3">
      <c r="A182" s="23"/>
      <c r="B182" s="15"/>
      <c r="C182" s="11"/>
      <c r="D182" s="7" t="s">
        <v>31</v>
      </c>
      <c r="E182" s="42" t="s">
        <v>67</v>
      </c>
      <c r="F182" s="43">
        <v>30</v>
      </c>
      <c r="G182" s="43">
        <v>2</v>
      </c>
      <c r="H182" s="43">
        <v>1</v>
      </c>
      <c r="I182" s="43">
        <v>24</v>
      </c>
      <c r="J182" s="43">
        <v>113</v>
      </c>
      <c r="K182" s="44"/>
      <c r="L182" s="43">
        <v>2.6</v>
      </c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4.4" x14ac:dyDescent="0.3">
      <c r="A184" s="23"/>
      <c r="B184" s="15"/>
      <c r="C184" s="11"/>
      <c r="D184" s="6"/>
      <c r="E184" s="42"/>
      <c r="F184" s="43"/>
      <c r="G184" s="43"/>
      <c r="H184" s="43"/>
      <c r="I184" s="43"/>
      <c r="J184" s="43"/>
      <c r="K184" s="44"/>
      <c r="L184" s="43"/>
    </row>
    <row r="185" spans="1:12" ht="14.4" x14ac:dyDescent="0.3">
      <c r="A185" s="24"/>
      <c r="B185" s="17"/>
      <c r="C185" s="8"/>
      <c r="D185" s="18" t="s">
        <v>32</v>
      </c>
      <c r="E185" s="9"/>
      <c r="F185" s="19">
        <f>SUM(F176:F184)</f>
        <v>840</v>
      </c>
      <c r="G185" s="19">
        <f t="shared" ref="G185:J185" si="64">SUM(G176:G184)</f>
        <v>26.8</v>
      </c>
      <c r="H185" s="19">
        <f t="shared" si="64"/>
        <v>25.9</v>
      </c>
      <c r="I185" s="19">
        <f t="shared" si="64"/>
        <v>102</v>
      </c>
      <c r="J185" s="19">
        <f t="shared" si="64"/>
        <v>749</v>
      </c>
      <c r="K185" s="25"/>
      <c r="L185" s="19">
        <f t="shared" ref="L185" si="65">SUM(L176:L184)</f>
        <v>83.09</v>
      </c>
    </row>
    <row r="186" spans="1:12" ht="15" thickBot="1" x14ac:dyDescent="0.3">
      <c r="A186" s="29">
        <f>A169</f>
        <v>2</v>
      </c>
      <c r="B186" s="30">
        <f>B169</f>
        <v>5</v>
      </c>
      <c r="C186" s="52" t="s">
        <v>4</v>
      </c>
      <c r="D186" s="53"/>
      <c r="E186" s="31"/>
      <c r="F186" s="32">
        <f>F175+F185</f>
        <v>1410</v>
      </c>
      <c r="G186" s="32">
        <f t="shared" ref="G186" si="66">G175+G185</f>
        <v>44.900000000000006</v>
      </c>
      <c r="H186" s="32">
        <f t="shared" ref="H186" si="67">H175+H185</f>
        <v>44.4</v>
      </c>
      <c r="I186" s="32">
        <f t="shared" ref="I186" si="68">I175+I185</f>
        <v>173.6</v>
      </c>
      <c r="J186" s="32">
        <f t="shared" ref="J186:L186" si="69">J175+J185</f>
        <v>1271</v>
      </c>
      <c r="K186" s="32"/>
      <c r="L186" s="32">
        <f t="shared" si="69"/>
        <v>164.87</v>
      </c>
    </row>
    <row r="187" spans="1:12" ht="13.8" thickBot="1" x14ac:dyDescent="0.3">
      <c r="A187" s="27"/>
      <c r="B187" s="28"/>
      <c r="C187" s="54" t="s">
        <v>5</v>
      </c>
      <c r="D187" s="54"/>
      <c r="E187" s="54"/>
      <c r="F187" s="34">
        <f>(F21+F40+F59+F77+F95+F113+F132+F150+F168+F186)/(IF(F21=0,0,1)+IF(F40=0,0,1)+IF(F59=0,0,1)+IF(F77=0,0,1)+IF(F95=0,0,1)+IF(F113=0,0,1)+IF(F132=0,0,1)+IF(F150=0,0,1)+IF(F168=0,0,1)+IF(F186=0,0,1))</f>
        <v>1429</v>
      </c>
      <c r="G187" s="34">
        <f>(G21+G40+G59+G77+G95+G113+G132+G150+G168+G186)/(IF(G21=0,0,1)+IF(G40=0,0,1)+IF(G59=0,0,1)+IF(G77=0,0,1)+IF(G95=0,0,1)+IF(G113=0,0,1)+IF(G132=0,0,1)+IF(G150=0,0,1)+IF(G168=0,0,1)+IF(G186=0,0,1))</f>
        <v>44.760000000000005</v>
      </c>
      <c r="H187" s="34">
        <f>(H21+H40+H59+H77+H95+H113+H132+H150+H168+H186)/(IF(H21=0,0,1)+IF(H40=0,0,1)+IF(H59=0,0,1)+IF(H77=0,0,1)+IF(H95=0,0,1)+IF(H113=0,0,1)+IF(H132=0,0,1)+IF(H150=0,0,1)+IF(H168=0,0,1)+IF(H186=0,0,1))</f>
        <v>44.57</v>
      </c>
      <c r="I187" s="34">
        <f>(I21+I40+I59+I77+I95+I113+I132+I150+I168+I186)/(IF(I21=0,0,1)+IF(I40=0,0,1)+IF(I59=0,0,1)+IF(I77=0,0,1)+IF(I95=0,0,1)+IF(I113=0,0,1)+IF(I132=0,0,1)+IF(I150=0,0,1)+IF(I168=0,0,1)+IF(I186=0,0,1))</f>
        <v>183.59</v>
      </c>
      <c r="J187" s="34">
        <f>(J21+J40+J59+J77+J95+J113+J132+J150+J168+J186)/(IF(J21=0,0,1)+IF(J40=0,0,1)+IF(J59=0,0,1)+IF(J77=0,0,1)+IF(J95=0,0,1)+IF(J113=0,0,1)+IF(J132=0,0,1)+IF(J150=0,0,1)+IF(J168=0,0,1)+IF(J186=0,0,1))</f>
        <v>1315.1200000000001</v>
      </c>
      <c r="K187" s="34"/>
      <c r="L187" s="34">
        <f>(L21+L40+L59+L77+L95+L113+L132+L150+L168+L186)/(IF(L21=0,0,1)+IF(L40=0,0,1)+IF(L59=0,0,1)+IF(L77=0,0,1)+IF(L95=0,0,1)+IF(L113=0,0,1)+IF(L132=0,0,1)+IF(L150=0,0,1)+IF(L168=0,0,1)+IF(L186=0,0,1))</f>
        <v>159.142</v>
      </c>
    </row>
  </sheetData>
  <mergeCells count="14">
    <mergeCell ref="C1:E1"/>
    <mergeCell ref="H1:K1"/>
    <mergeCell ref="H2:K2"/>
    <mergeCell ref="C40:D40"/>
    <mergeCell ref="C59:D59"/>
    <mergeCell ref="C77:D77"/>
    <mergeCell ref="C95:D95"/>
    <mergeCell ref="C21:D21"/>
    <mergeCell ref="C187:E187"/>
    <mergeCell ref="C186:D186"/>
    <mergeCell ref="C113:D113"/>
    <mergeCell ref="C132:D132"/>
    <mergeCell ref="C150:D150"/>
    <mergeCell ref="C168:D168"/>
  </mergeCells>
  <pageMargins left="0.7" right="0.7" top="0.75" bottom="0.75" header="0.3" footer="0.3"/>
  <pageSetup paperSize="9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Ученик 22</cp:lastModifiedBy>
  <cp:lastPrinted>2024-10-31T12:52:10Z</cp:lastPrinted>
  <dcterms:created xsi:type="dcterms:W3CDTF">2022-05-16T14:23:56Z</dcterms:created>
  <dcterms:modified xsi:type="dcterms:W3CDTF">2025-01-11T12:25:51Z</dcterms:modified>
</cp:coreProperties>
</file>